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496" windowHeight="7512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120" i="1"/>
  <c r="F120"/>
  <c r="E121"/>
  <c r="F121"/>
  <c r="E118"/>
  <c r="F118"/>
  <c r="E119"/>
  <c r="F119"/>
  <c r="E122"/>
  <c r="F122"/>
  <c r="B116" l="1"/>
  <c r="G116" s="1"/>
  <c r="C116"/>
  <c r="B8"/>
  <c r="C8"/>
  <c r="B9"/>
  <c r="C9"/>
  <c r="D9" s="1"/>
  <c r="B10"/>
  <c r="C10"/>
  <c r="B11"/>
  <c r="C11"/>
  <c r="D11" s="1"/>
  <c r="B12"/>
  <c r="C12"/>
  <c r="B13"/>
  <c r="C13"/>
  <c r="B14"/>
  <c r="C14"/>
  <c r="B15"/>
  <c r="C15"/>
  <c r="D15" s="1"/>
  <c r="B16"/>
  <c r="C16"/>
  <c r="B17"/>
  <c r="C17"/>
  <c r="D17" s="1"/>
  <c r="B18"/>
  <c r="C18"/>
  <c r="B19"/>
  <c r="C19"/>
  <c r="B20"/>
  <c r="C20"/>
  <c r="B21"/>
  <c r="C21"/>
  <c r="B22"/>
  <c r="C22"/>
  <c r="B23"/>
  <c r="C23"/>
  <c r="B24"/>
  <c r="C24"/>
  <c r="B25"/>
  <c r="C25"/>
  <c r="B26"/>
  <c r="C26"/>
  <c r="B27"/>
  <c r="C27"/>
  <c r="B28"/>
  <c r="C28"/>
  <c r="B29"/>
  <c r="C29"/>
  <c r="B30"/>
  <c r="C30"/>
  <c r="B31"/>
  <c r="C31"/>
  <c r="B32"/>
  <c r="C32"/>
  <c r="B33"/>
  <c r="C33"/>
  <c r="B34"/>
  <c r="C34"/>
  <c r="B35"/>
  <c r="C35"/>
  <c r="B36"/>
  <c r="C36"/>
  <c r="B37"/>
  <c r="C37"/>
  <c r="B38"/>
  <c r="C38"/>
  <c r="B39"/>
  <c r="C39"/>
  <c r="B40"/>
  <c r="C40"/>
  <c r="B41"/>
  <c r="C41"/>
  <c r="B42"/>
  <c r="C42"/>
  <c r="B43"/>
  <c r="C43"/>
  <c r="B44"/>
  <c r="C44"/>
  <c r="B45"/>
  <c r="C45"/>
  <c r="B46"/>
  <c r="C46"/>
  <c r="B47"/>
  <c r="C47"/>
  <c r="B48"/>
  <c r="C48"/>
  <c r="B49"/>
  <c r="C49"/>
  <c r="B50"/>
  <c r="C50"/>
  <c r="B51"/>
  <c r="C51"/>
  <c r="B52"/>
  <c r="C52"/>
  <c r="B53"/>
  <c r="C53"/>
  <c r="B54"/>
  <c r="C54"/>
  <c r="B55"/>
  <c r="C55"/>
  <c r="B56"/>
  <c r="C56"/>
  <c r="B57"/>
  <c r="C57"/>
  <c r="B58"/>
  <c r="C58"/>
  <c r="B59"/>
  <c r="C59"/>
  <c r="B60"/>
  <c r="C60"/>
  <c r="B61"/>
  <c r="C61"/>
  <c r="B62"/>
  <c r="C62"/>
  <c r="B63"/>
  <c r="C63"/>
  <c r="B64"/>
  <c r="C64"/>
  <c r="B65"/>
  <c r="C65"/>
  <c r="B66"/>
  <c r="C66"/>
  <c r="B67"/>
  <c r="C67"/>
  <c r="B68"/>
  <c r="C68"/>
  <c r="B69"/>
  <c r="C69"/>
  <c r="B70"/>
  <c r="C70"/>
  <c r="B71"/>
  <c r="C71"/>
  <c r="B72"/>
  <c r="C72"/>
  <c r="B73"/>
  <c r="C73"/>
  <c r="B74"/>
  <c r="C74"/>
  <c r="B75"/>
  <c r="C75"/>
  <c r="B76"/>
  <c r="C76"/>
  <c r="B77"/>
  <c r="C77"/>
  <c r="B78"/>
  <c r="G78" s="1"/>
  <c r="C78"/>
  <c r="B79"/>
  <c r="C79"/>
  <c r="B80"/>
  <c r="G80" s="1"/>
  <c r="C80"/>
  <c r="B81"/>
  <c r="G81" s="1"/>
  <c r="C81"/>
  <c r="B82"/>
  <c r="G82" s="1"/>
  <c r="C82"/>
  <c r="B83"/>
  <c r="G83" s="1"/>
  <c r="C83"/>
  <c r="B84"/>
  <c r="G84" s="1"/>
  <c r="C84"/>
  <c r="B85"/>
  <c r="G85" s="1"/>
  <c r="C85"/>
  <c r="B86"/>
  <c r="G86" s="1"/>
  <c r="C86"/>
  <c r="B87"/>
  <c r="G87" s="1"/>
  <c r="C87"/>
  <c r="B88"/>
  <c r="G88" s="1"/>
  <c r="C88"/>
  <c r="B89"/>
  <c r="G89" s="1"/>
  <c r="C89"/>
  <c r="D89" s="1"/>
  <c r="I89" s="1"/>
  <c r="B90"/>
  <c r="G90" s="1"/>
  <c r="C90"/>
  <c r="B91"/>
  <c r="G91" s="1"/>
  <c r="C91"/>
  <c r="B92"/>
  <c r="G92" s="1"/>
  <c r="C92"/>
  <c r="B93"/>
  <c r="G93" s="1"/>
  <c r="C93"/>
  <c r="B94"/>
  <c r="G94" s="1"/>
  <c r="C94"/>
  <c r="B95"/>
  <c r="G95" s="1"/>
  <c r="C95"/>
  <c r="B96"/>
  <c r="G96" s="1"/>
  <c r="C96"/>
  <c r="B97"/>
  <c r="G97" s="1"/>
  <c r="C97"/>
  <c r="B98"/>
  <c r="G98" s="1"/>
  <c r="C98"/>
  <c r="B99"/>
  <c r="G99" s="1"/>
  <c r="C99"/>
  <c r="B100"/>
  <c r="G100" s="1"/>
  <c r="C100"/>
  <c r="B101"/>
  <c r="G101" s="1"/>
  <c r="C101"/>
  <c r="B102"/>
  <c r="G102" s="1"/>
  <c r="C102"/>
  <c r="B103"/>
  <c r="G103" s="1"/>
  <c r="C103"/>
  <c r="B104"/>
  <c r="G104" s="1"/>
  <c r="C104"/>
  <c r="B105"/>
  <c r="G105" s="1"/>
  <c r="C105"/>
  <c r="B106"/>
  <c r="G106" s="1"/>
  <c r="C106"/>
  <c r="B107"/>
  <c r="G107" s="1"/>
  <c r="C107"/>
  <c r="B108"/>
  <c r="G108" s="1"/>
  <c r="C108"/>
  <c r="B109"/>
  <c r="C109"/>
  <c r="B110"/>
  <c r="G110" s="1"/>
  <c r="C110"/>
  <c r="B111"/>
  <c r="G111" s="1"/>
  <c r="C111"/>
  <c r="B112"/>
  <c r="G112" s="1"/>
  <c r="C112"/>
  <c r="B113"/>
  <c r="C113"/>
  <c r="B114"/>
  <c r="G114" s="1"/>
  <c r="C114"/>
  <c r="B115"/>
  <c r="G115" s="1"/>
  <c r="C115"/>
  <c r="B7"/>
  <c r="C7"/>
  <c r="C6"/>
  <c r="B6"/>
  <c r="H119" l="1"/>
  <c r="G119"/>
  <c r="B122"/>
  <c r="G79"/>
  <c r="C119"/>
  <c r="D18"/>
  <c r="C122"/>
  <c r="B121"/>
  <c r="G113"/>
  <c r="G109"/>
  <c r="B120"/>
  <c r="D96"/>
  <c r="I96" s="1"/>
  <c r="B118"/>
  <c r="C121"/>
  <c r="C120"/>
  <c r="C118"/>
  <c r="D16"/>
  <c r="D50"/>
  <c r="D112"/>
  <c r="I112" s="1"/>
  <c r="D108"/>
  <c r="I108" s="1"/>
  <c r="D104"/>
  <c r="I104" s="1"/>
  <c r="D100"/>
  <c r="I100" s="1"/>
  <c r="D85"/>
  <c r="I85" s="1"/>
  <c r="D73"/>
  <c r="D65"/>
  <c r="D53"/>
  <c r="D49"/>
  <c r="D45"/>
  <c r="D37"/>
  <c r="D33"/>
  <c r="D25"/>
  <c r="D97"/>
  <c r="I97" s="1"/>
  <c r="D82"/>
  <c r="I82" s="1"/>
  <c r="D74"/>
  <c r="D66"/>
  <c r="D22"/>
  <c r="D114"/>
  <c r="I114" s="1"/>
  <c r="D106"/>
  <c r="I106" s="1"/>
  <c r="D98"/>
  <c r="I98" s="1"/>
  <c r="D87"/>
  <c r="I87" s="1"/>
  <c r="D83"/>
  <c r="I83" s="1"/>
  <c r="D71"/>
  <c r="D67"/>
  <c r="D55"/>
  <c r="D51"/>
  <c r="D39"/>
  <c r="D35"/>
  <c r="D8"/>
  <c r="D115"/>
  <c r="I115" s="1"/>
  <c r="D56"/>
  <c r="D52"/>
  <c r="D32"/>
  <c r="D28"/>
  <c r="D24"/>
  <c r="D20"/>
  <c r="D79"/>
  <c r="D101"/>
  <c r="I101" s="1"/>
  <c r="D86"/>
  <c r="I86" s="1"/>
  <c r="D75"/>
  <c r="D48"/>
  <c r="D40"/>
  <c r="D36"/>
  <c r="D21"/>
  <c r="D7"/>
  <c r="D6"/>
  <c r="D109"/>
  <c r="D90"/>
  <c r="I90" s="1"/>
  <c r="D72"/>
  <c r="D68"/>
  <c r="D57"/>
  <c r="D41"/>
  <c r="D80"/>
  <c r="I80" s="1"/>
  <c r="D69"/>
  <c r="D26"/>
  <c r="D103"/>
  <c r="I103" s="1"/>
  <c r="D99"/>
  <c r="I99" s="1"/>
  <c r="D88"/>
  <c r="I88" s="1"/>
  <c r="D84"/>
  <c r="I84" s="1"/>
  <c r="D62"/>
  <c r="D58"/>
  <c r="D54"/>
  <c r="D42"/>
  <c r="D38"/>
  <c r="D34"/>
  <c r="D23"/>
  <c r="D19"/>
  <c r="D81"/>
  <c r="I81" s="1"/>
  <c r="B119"/>
  <c r="D110"/>
  <c r="I110" s="1"/>
  <c r="D111"/>
  <c r="I111" s="1"/>
  <c r="D107"/>
  <c r="I107" s="1"/>
  <c r="D92"/>
  <c r="I92" s="1"/>
  <c r="D70"/>
  <c r="D105"/>
  <c r="I105" s="1"/>
  <c r="D64"/>
  <c r="D10"/>
  <c r="D94"/>
  <c r="I94" s="1"/>
  <c r="D77"/>
  <c r="D60"/>
  <c r="D47"/>
  <c r="D43"/>
  <c r="D30"/>
  <c r="D13"/>
  <c r="D93"/>
  <c r="I93" s="1"/>
  <c r="D76"/>
  <c r="D63"/>
  <c r="D59"/>
  <c r="D46"/>
  <c r="D29"/>
  <c r="D12"/>
  <c r="D113"/>
  <c r="D102"/>
  <c r="I102" s="1"/>
  <c r="D95"/>
  <c r="I95" s="1"/>
  <c r="D91"/>
  <c r="I91" s="1"/>
  <c r="D78"/>
  <c r="D61"/>
  <c r="D44"/>
  <c r="D31"/>
  <c r="D27"/>
  <c r="D14"/>
  <c r="D116"/>
  <c r="I116" s="1"/>
  <c r="D121" l="1"/>
  <c r="I113"/>
  <c r="I79"/>
  <c r="D122"/>
  <c r="G121"/>
  <c r="H121"/>
  <c r="D120"/>
  <c r="I109"/>
  <c r="G120"/>
  <c r="H120"/>
  <c r="D119"/>
  <c r="I78"/>
  <c r="D118"/>
  <c r="H122"/>
  <c r="G122"/>
  <c r="I121" l="1"/>
  <c r="J121"/>
  <c r="I120"/>
  <c r="J120"/>
  <c r="I119"/>
  <c r="J119"/>
  <c r="J122"/>
  <c r="I122"/>
</calcChain>
</file>

<file path=xl/sharedStrings.xml><?xml version="1.0" encoding="utf-8"?>
<sst xmlns="http://schemas.openxmlformats.org/spreadsheetml/2006/main" count="129" uniqueCount="46">
  <si>
    <t>1994/ 1- 3.</t>
  </si>
  <si>
    <t>4- 6.</t>
  </si>
  <si>
    <t>7- 9.</t>
  </si>
  <si>
    <t>10-12.</t>
  </si>
  <si>
    <t>1995/ 1- 3.</t>
  </si>
  <si>
    <t>1996/ 1- 3.</t>
  </si>
  <si>
    <t>1997/ 1- 3.</t>
  </si>
  <si>
    <t>1998/ 1- 3.</t>
  </si>
  <si>
    <t>1999/ 1- 3.</t>
  </si>
  <si>
    <t>2000/ 1- 3.</t>
  </si>
  <si>
    <t>2001/ 1- 3.</t>
  </si>
  <si>
    <t>2002/ 1- 3.</t>
  </si>
  <si>
    <t>2003/ 1- 3.</t>
  </si>
  <si>
    <t>2004/ 1- 3.</t>
  </si>
  <si>
    <t>2005/ 1- 3.</t>
  </si>
  <si>
    <t>2006/ 1- 3.</t>
  </si>
  <si>
    <t>2007/ 1- 3.</t>
  </si>
  <si>
    <t>2008/ 1- 3.</t>
  </si>
  <si>
    <t>2009/ 1- 3.</t>
  </si>
  <si>
    <t>2010/ 1- 3.</t>
  </si>
  <si>
    <t>2011/ 1- 3.</t>
  </si>
  <si>
    <t>2012/ 1- 3.</t>
  </si>
  <si>
    <t>2013/ 1- 3.</t>
  </si>
  <si>
    <t>2014/ 1- 3.</t>
  </si>
  <si>
    <t>2015/ 1- 3.</t>
  </si>
  <si>
    <t>2016/ 1- 3.</t>
  </si>
  <si>
    <t>2017/ 1- 3.</t>
  </si>
  <si>
    <t>2018/ 1- 3.</t>
  </si>
  <si>
    <t>2019/ 1- 3.</t>
  </si>
  <si>
    <t>2020/ 1- 3.</t>
  </si>
  <si>
    <t>2021/ 1- 3.</t>
  </si>
  <si>
    <t>2022/ 1- 3.</t>
  </si>
  <si>
    <t>RGDP</t>
    <phoneticPr fontId="1"/>
  </si>
  <si>
    <t>NGDP</t>
    <phoneticPr fontId="1"/>
  </si>
  <si>
    <t>DRGDP</t>
    <phoneticPr fontId="1"/>
  </si>
  <si>
    <t>DNGDP</t>
    <phoneticPr fontId="1"/>
  </si>
  <si>
    <t>Ddeflator</t>
    <phoneticPr fontId="1"/>
  </si>
  <si>
    <t>7- 9.</t>
    <phoneticPr fontId="1"/>
  </si>
  <si>
    <t>安倍内閣</t>
    <rPh sb="0" eb="2">
      <t>アベ</t>
    </rPh>
    <rPh sb="2" eb="4">
      <t>ナイカク</t>
    </rPh>
    <phoneticPr fontId="1"/>
  </si>
  <si>
    <t>安倍管岸田</t>
    <rPh sb="0" eb="2">
      <t>アベ</t>
    </rPh>
    <rPh sb="2" eb="3">
      <t>スガ</t>
    </rPh>
    <rPh sb="3" eb="5">
      <t>キシダ</t>
    </rPh>
    <phoneticPr fontId="1"/>
  </si>
  <si>
    <t>民主内閣</t>
    <rPh sb="0" eb="2">
      <t>ミンシュ</t>
    </rPh>
    <rPh sb="2" eb="4">
      <t>ナイカク</t>
    </rPh>
    <phoneticPr fontId="1"/>
  </si>
  <si>
    <t>RGDP損失</t>
    <rPh sb="4" eb="6">
      <t>ソンシツ</t>
    </rPh>
    <phoneticPr fontId="1"/>
  </si>
  <si>
    <t>岸田内閣</t>
    <rPh sb="0" eb="2">
      <t>キシダ</t>
    </rPh>
    <rPh sb="2" eb="4">
      <t>ナイカク</t>
    </rPh>
    <phoneticPr fontId="1"/>
  </si>
  <si>
    <t>損失合計</t>
    <rPh sb="0" eb="2">
      <t>ソンシツ</t>
    </rPh>
    <rPh sb="2" eb="4">
      <t>ゴウケイ</t>
    </rPh>
    <phoneticPr fontId="1"/>
  </si>
  <si>
    <t>物価目標損失</t>
    <rPh sb="0" eb="2">
      <t>ブッカ</t>
    </rPh>
    <rPh sb="2" eb="4">
      <t>モクヒョウ</t>
    </rPh>
    <rPh sb="4" eb="6">
      <t>ソンシツ</t>
    </rPh>
    <phoneticPr fontId="1"/>
  </si>
  <si>
    <t>管内閣</t>
    <rPh sb="0" eb="1">
      <t>スガ</t>
    </rPh>
    <rPh sb="1" eb="3">
      <t>ナイカク</t>
    </rPh>
    <phoneticPr fontId="1"/>
  </si>
</sst>
</file>

<file path=xl/styles.xml><?xml version="1.0" encoding="utf-8"?>
<styleSheet xmlns="http://schemas.openxmlformats.org/spreadsheetml/2006/main"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1"/>
      <name val="ＭＳ Ｐ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10" fillId="7" borderId="5" applyNumberFormat="0" applyAlignment="0" applyProtection="0">
      <alignment vertical="center"/>
    </xf>
    <xf numFmtId="0" fontId="11" fillId="7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9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0" fontId="0" fillId="0" borderId="0" xfId="0">
      <alignment vertical="center"/>
    </xf>
    <xf numFmtId="4" fontId="0" fillId="0" borderId="0" xfId="0" applyNumberFormat="1">
      <alignment vertical="center"/>
    </xf>
    <xf numFmtId="0" fontId="19" fillId="36" borderId="0" xfId="0" applyFont="1" applyFill="1">
      <alignment vertical="center"/>
    </xf>
    <xf numFmtId="0" fontId="0" fillId="36" borderId="0" xfId="0" applyFill="1">
      <alignment vertical="center"/>
    </xf>
  </cellXfs>
  <cellStyles count="42">
    <cellStyle name="20% - アクセント 1" xfId="18" builtinId="30" customBuiltin="1"/>
    <cellStyle name="20% - アクセント 2" xfId="22" builtinId="34" customBuiltin="1"/>
    <cellStyle name="20% - アクセント 3" xfId="26" builtinId="38" customBuiltin="1"/>
    <cellStyle name="20% - アクセント 4" xfId="30" builtinId="42" customBuiltin="1"/>
    <cellStyle name="20% - アクセント 5" xfId="34" builtinId="46" customBuiltin="1"/>
    <cellStyle name="20% - アクセント 6" xfId="38" builtinId="50" customBuiltin="1"/>
    <cellStyle name="40% - アクセント 1" xfId="19" builtinId="31" customBuiltin="1"/>
    <cellStyle name="40% - アクセント 2" xfId="23" builtinId="35" customBuiltin="1"/>
    <cellStyle name="40% - アクセント 3" xfId="27" builtinId="39" customBuiltin="1"/>
    <cellStyle name="40% - アクセント 4" xfId="31" builtinId="43" customBuiltin="1"/>
    <cellStyle name="40% - アクセント 5" xfId="35" builtinId="47" customBuiltin="1"/>
    <cellStyle name="40% - アクセント 6" xfId="39" builtinId="51" customBuiltin="1"/>
    <cellStyle name="60% - アクセント 1" xfId="20" builtinId="32" customBuiltin="1"/>
    <cellStyle name="60% - アクセント 2" xfId="24" builtinId="36" customBuiltin="1"/>
    <cellStyle name="60% - アクセント 3" xfId="28" builtinId="40" customBuiltin="1"/>
    <cellStyle name="60% - アクセント 4" xfId="32" builtinId="44" customBuiltin="1"/>
    <cellStyle name="60% - アクセント 5" xfId="36" builtinId="48" customBuiltin="1"/>
    <cellStyle name="60% - アクセント 6" xfId="40" builtinId="52" customBuiltin="1"/>
    <cellStyle name="アクセント 1" xfId="17" builtinId="29" customBuiltin="1"/>
    <cellStyle name="アクセント 2" xfId="21" builtinId="33" customBuiltin="1"/>
    <cellStyle name="アクセント 3" xfId="25" builtinId="37" customBuiltin="1"/>
    <cellStyle name="アクセント 4" xfId="29" builtinId="41" customBuiltin="1"/>
    <cellStyle name="アクセント 5" xfId="33" builtinId="45" customBuiltin="1"/>
    <cellStyle name="アクセント 6" xfId="37" builtinId="49" customBuiltin="1"/>
    <cellStyle name="タイトル" xfId="41"/>
    <cellStyle name="チェック セル" xfId="12" builtinId="23" customBuiltin="1"/>
    <cellStyle name="どちらでもない" xfId="7" builtinId="28" customBuiltin="1"/>
    <cellStyle name="メモ" xfId="14" builtinId="10" customBuiltin="1"/>
    <cellStyle name="リンク セル" xfId="11" builtinId="24" customBuiltin="1"/>
    <cellStyle name="悪い" xfId="6" builtinId="27" customBuiltin="1"/>
    <cellStyle name="計算" xfId="10" builtinId="22" customBuiltin="1"/>
    <cellStyle name="警告文" xfId="13" builtinId="11" customBuiltin="1"/>
    <cellStyle name="見出し 1" xfId="1" builtinId="16" customBuiltin="1"/>
    <cellStyle name="見出し 2" xfId="2" builtinId="17" customBuiltin="1"/>
    <cellStyle name="見出し 3" xfId="3" builtinId="18" customBuiltin="1"/>
    <cellStyle name="見出し 4" xfId="4" builtinId="19" customBuiltin="1"/>
    <cellStyle name="集計" xfId="16" builtinId="25" customBuiltin="1"/>
    <cellStyle name="出力" xfId="9" builtinId="21" customBuiltin="1"/>
    <cellStyle name="説明文" xfId="15" builtinId="53" customBuiltin="1"/>
    <cellStyle name="入力" xfId="8" builtinId="20" customBuiltin="1"/>
    <cellStyle name="標準" xfId="0" builtinId="0"/>
    <cellStyle name="良い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2"/>
  <sheetViews>
    <sheetView tabSelected="1" topLeftCell="A100" workbookViewId="0">
      <selection activeCell="D121" sqref="D121"/>
    </sheetView>
  </sheetViews>
  <sheetFormatPr defaultRowHeight="13.2"/>
  <cols>
    <col min="5" max="5" width="11.33203125" customWidth="1"/>
    <col min="6" max="6" width="12.33203125" customWidth="1"/>
  </cols>
  <sheetData>
    <row r="1" spans="1:10">
      <c r="B1" t="s">
        <v>34</v>
      </c>
      <c r="C1" t="s">
        <v>35</v>
      </c>
      <c r="D1" t="s">
        <v>36</v>
      </c>
      <c r="E1" s="4" t="s">
        <v>32</v>
      </c>
      <c r="F1" s="4" t="s">
        <v>33</v>
      </c>
      <c r="G1" s="4" t="s">
        <v>41</v>
      </c>
      <c r="H1" s="4" t="s">
        <v>43</v>
      </c>
      <c r="I1" s="4" t="s">
        <v>44</v>
      </c>
      <c r="J1" s="4" t="s">
        <v>43</v>
      </c>
    </row>
    <row r="2" spans="1:10">
      <c r="A2" t="s">
        <v>0</v>
      </c>
      <c r="E2" s="5">
        <v>446305.8</v>
      </c>
      <c r="F2" s="5">
        <v>510201.3</v>
      </c>
    </row>
    <row r="3" spans="1:10">
      <c r="A3" t="s">
        <v>1</v>
      </c>
      <c r="E3" s="5">
        <v>443741.1</v>
      </c>
      <c r="F3" s="5">
        <v>509021.4</v>
      </c>
    </row>
    <row r="4" spans="1:10">
      <c r="A4" t="s">
        <v>2</v>
      </c>
      <c r="E4" s="5">
        <v>448941.7</v>
      </c>
      <c r="F4" s="5">
        <v>512984.4</v>
      </c>
    </row>
    <row r="5" spans="1:10">
      <c r="A5" t="s">
        <v>3</v>
      </c>
      <c r="E5" s="5">
        <v>447166</v>
      </c>
      <c r="F5" s="5">
        <v>511519.6</v>
      </c>
    </row>
    <row r="6" spans="1:10">
      <c r="A6" t="s">
        <v>4</v>
      </c>
      <c r="B6">
        <f t="shared" ref="B6:B37" si="0">(E6/E2-1)*100</f>
        <v>1.3007897275814084</v>
      </c>
      <c r="C6" s="4">
        <f t="shared" ref="C6:C37" si="1">(F6/F2-1)*100</f>
        <v>0.93921752061392194</v>
      </c>
      <c r="D6" s="2">
        <f>C6-B6</f>
        <v>-0.36157220696748649</v>
      </c>
      <c r="E6" s="5">
        <v>452111.3</v>
      </c>
      <c r="F6" s="5">
        <v>514993.2</v>
      </c>
    </row>
    <row r="7" spans="1:10">
      <c r="A7" t="s">
        <v>1</v>
      </c>
      <c r="B7" s="4">
        <f t="shared" si="0"/>
        <v>2.8242143898773442</v>
      </c>
      <c r="C7" s="4">
        <f t="shared" si="1"/>
        <v>1.9157740715812555</v>
      </c>
      <c r="D7" s="2">
        <f>C7-B7</f>
        <v>-0.90844031829608873</v>
      </c>
      <c r="E7" s="5">
        <v>456273.3</v>
      </c>
      <c r="F7" s="5">
        <v>518773.1</v>
      </c>
    </row>
    <row r="8" spans="1:10">
      <c r="A8" t="s">
        <v>2</v>
      </c>
      <c r="B8" s="4">
        <f t="shared" si="0"/>
        <v>2.8431085818047208</v>
      </c>
      <c r="C8" s="4">
        <f t="shared" si="1"/>
        <v>2.4136406487214712</v>
      </c>
      <c r="D8" s="2">
        <f t="shared" ref="D8:D71" si="2">C8-B8</f>
        <v>-0.4294679330832496</v>
      </c>
      <c r="E8" s="5">
        <v>461705.6</v>
      </c>
      <c r="F8" s="5">
        <v>525366</v>
      </c>
    </row>
    <row r="9" spans="1:10">
      <c r="A9" t="s">
        <v>3</v>
      </c>
      <c r="B9" s="4">
        <f t="shared" si="0"/>
        <v>3.508853535376133</v>
      </c>
      <c r="C9" s="4">
        <f t="shared" si="1"/>
        <v>3.0226212250713536</v>
      </c>
      <c r="D9" s="2">
        <f t="shared" si="2"/>
        <v>-0.48623231030477942</v>
      </c>
      <c r="E9" s="5">
        <v>462856.4</v>
      </c>
      <c r="F9" s="5">
        <v>526980.9</v>
      </c>
    </row>
    <row r="10" spans="1:10">
      <c r="A10" t="s">
        <v>5</v>
      </c>
      <c r="B10" s="4">
        <f t="shared" si="0"/>
        <v>3.2099839132532226</v>
      </c>
      <c r="C10" s="4">
        <f t="shared" si="1"/>
        <v>2.7291234136683773</v>
      </c>
      <c r="D10" s="2">
        <f t="shared" si="2"/>
        <v>-0.48086049958484534</v>
      </c>
      <c r="E10" s="5">
        <v>466624</v>
      </c>
      <c r="F10" s="5">
        <v>529048</v>
      </c>
    </row>
    <row r="11" spans="1:10">
      <c r="A11" t="s">
        <v>1</v>
      </c>
      <c r="B11" s="4">
        <f t="shared" si="0"/>
        <v>3.5542732831397306</v>
      </c>
      <c r="C11" s="4">
        <f t="shared" si="1"/>
        <v>3.322627946591683</v>
      </c>
      <c r="D11" s="2">
        <f t="shared" si="2"/>
        <v>-0.23164533654804753</v>
      </c>
      <c r="E11" s="5">
        <v>472490.5</v>
      </c>
      <c r="F11" s="5">
        <v>536010</v>
      </c>
    </row>
    <row r="12" spans="1:10">
      <c r="A12" t="s">
        <v>2</v>
      </c>
      <c r="B12" s="4">
        <f t="shared" si="0"/>
        <v>2.4765348308532609</v>
      </c>
      <c r="C12" s="4">
        <f t="shared" si="1"/>
        <v>2.0432612692865559</v>
      </c>
      <c r="D12" s="2">
        <f t="shared" si="2"/>
        <v>-0.43327356156670493</v>
      </c>
      <c r="E12" s="5">
        <v>473139.9</v>
      </c>
      <c r="F12" s="5">
        <v>536100.6</v>
      </c>
    </row>
    <row r="13" spans="1:10">
      <c r="A13" t="s">
        <v>3</v>
      </c>
      <c r="B13" s="4">
        <f t="shared" si="0"/>
        <v>3.3718449177758014</v>
      </c>
      <c r="C13" s="4">
        <f t="shared" si="1"/>
        <v>2.6786549569443707</v>
      </c>
      <c r="D13" s="2">
        <f t="shared" si="2"/>
        <v>-0.6931899608314307</v>
      </c>
      <c r="E13" s="5">
        <v>478463.2</v>
      </c>
      <c r="F13" s="5">
        <v>541096.9</v>
      </c>
    </row>
    <row r="14" spans="1:10">
      <c r="A14" t="s">
        <v>6</v>
      </c>
      <c r="B14" s="4">
        <f t="shared" si="0"/>
        <v>2.7983129886161029</v>
      </c>
      <c r="C14" s="4">
        <f t="shared" si="1"/>
        <v>2.4970324053771975</v>
      </c>
      <c r="D14" s="2">
        <f t="shared" si="2"/>
        <v>-0.30128058323890539</v>
      </c>
      <c r="E14" s="5">
        <v>479681.6</v>
      </c>
      <c r="F14" s="5">
        <v>542258.5</v>
      </c>
    </row>
    <row r="15" spans="1:10">
      <c r="A15" t="s">
        <v>1</v>
      </c>
      <c r="B15" s="4">
        <f t="shared" si="0"/>
        <v>0.74570811476633025</v>
      </c>
      <c r="C15" s="4">
        <f t="shared" si="1"/>
        <v>1.5054756441111206</v>
      </c>
      <c r="D15" s="4">
        <f t="shared" si="2"/>
        <v>0.7597675293447903</v>
      </c>
      <c r="E15" s="5">
        <v>476013.9</v>
      </c>
      <c r="F15" s="5">
        <v>544079.5</v>
      </c>
    </row>
    <row r="16" spans="1:10">
      <c r="A16" t="s">
        <v>2</v>
      </c>
      <c r="B16" s="4">
        <f t="shared" si="0"/>
        <v>0.81586862574893892</v>
      </c>
      <c r="C16" s="4">
        <f t="shared" si="1"/>
        <v>1.4661800415817661</v>
      </c>
      <c r="D16" s="4">
        <f t="shared" si="2"/>
        <v>0.65031141583282714</v>
      </c>
      <c r="E16" s="5">
        <v>477000.1</v>
      </c>
      <c r="F16" s="5">
        <v>543960.80000000005</v>
      </c>
    </row>
    <row r="17" spans="1:6">
      <c r="A17" t="s">
        <v>3</v>
      </c>
      <c r="B17" s="2">
        <f t="shared" si="0"/>
        <v>-0.26374024167375998</v>
      </c>
      <c r="C17" s="4">
        <f t="shared" si="1"/>
        <v>0.71316246683357232</v>
      </c>
      <c r="D17" s="4">
        <f t="shared" si="2"/>
        <v>0.9769027085073323</v>
      </c>
      <c r="E17" s="5">
        <v>477201.3</v>
      </c>
      <c r="F17" s="5">
        <v>544955.80000000005</v>
      </c>
    </row>
    <row r="18" spans="1:6">
      <c r="A18" t="s">
        <v>7</v>
      </c>
      <c r="B18" s="2">
        <f t="shared" si="0"/>
        <v>-1.7333581275579379</v>
      </c>
      <c r="C18" s="4">
        <f t="shared" si="1"/>
        <v>-0.78117724295699853</v>
      </c>
      <c r="D18" s="4">
        <f t="shared" si="2"/>
        <v>0.95218088460093941</v>
      </c>
      <c r="E18" s="5">
        <v>471367</v>
      </c>
      <c r="F18" s="5">
        <v>538022.5</v>
      </c>
    </row>
    <row r="19" spans="1:6">
      <c r="A19" t="s">
        <v>1</v>
      </c>
      <c r="B19" s="2">
        <f t="shared" si="0"/>
        <v>-1.4137612368042229</v>
      </c>
      <c r="C19" s="4">
        <f t="shared" si="1"/>
        <v>-1.6906169043310881</v>
      </c>
      <c r="D19" s="2">
        <f t="shared" si="2"/>
        <v>-0.27685566752686519</v>
      </c>
      <c r="E19" s="5">
        <v>469284.2</v>
      </c>
      <c r="F19" s="5">
        <v>534881.19999999995</v>
      </c>
    </row>
    <row r="20" spans="1:6">
      <c r="A20" t="s">
        <v>2</v>
      </c>
      <c r="B20" s="2">
        <f t="shared" si="0"/>
        <v>-1.4380080842750331</v>
      </c>
      <c r="C20" s="4">
        <f t="shared" si="1"/>
        <v>-1.8591780878328135</v>
      </c>
      <c r="D20" s="2">
        <f t="shared" si="2"/>
        <v>-0.42117000355778034</v>
      </c>
      <c r="E20" s="5">
        <v>470140.8</v>
      </c>
      <c r="F20" s="5">
        <v>533847.6</v>
      </c>
    </row>
    <row r="21" spans="1:6">
      <c r="A21" t="s">
        <v>3</v>
      </c>
      <c r="B21" s="2">
        <f t="shared" si="0"/>
        <v>-0.68405094453849458</v>
      </c>
      <c r="C21" s="4">
        <f t="shared" si="1"/>
        <v>-1.0450388820524514</v>
      </c>
      <c r="D21" s="2">
        <f t="shared" si="2"/>
        <v>-0.36098793751395686</v>
      </c>
      <c r="E21" s="5">
        <v>473937</v>
      </c>
      <c r="F21" s="5">
        <v>539260.80000000005</v>
      </c>
    </row>
    <row r="22" spans="1:6">
      <c r="A22" t="s">
        <v>8</v>
      </c>
      <c r="B22" s="2">
        <f t="shared" si="0"/>
        <v>-0.84030065744951088</v>
      </c>
      <c r="C22" s="4">
        <f t="shared" si="1"/>
        <v>-1.6599119925281847</v>
      </c>
      <c r="D22" s="2">
        <f t="shared" si="2"/>
        <v>-0.81961133507867379</v>
      </c>
      <c r="E22" s="5">
        <v>467406.1</v>
      </c>
      <c r="F22" s="5">
        <v>529091.80000000005</v>
      </c>
    </row>
    <row r="23" spans="1:6">
      <c r="A23" t="s">
        <v>1</v>
      </c>
      <c r="B23" s="2">
        <f t="shared" si="0"/>
        <v>-2.3738280555796187E-2</v>
      </c>
      <c r="C23" s="4">
        <f t="shared" si="1"/>
        <v>-1.0773607298218746</v>
      </c>
      <c r="D23" s="2">
        <f t="shared" si="2"/>
        <v>-1.0536224492660784</v>
      </c>
      <c r="E23" s="5">
        <v>469172.8</v>
      </c>
      <c r="F23" s="5">
        <v>529118.6</v>
      </c>
    </row>
    <row r="24" spans="1:6">
      <c r="A24" t="s">
        <v>2</v>
      </c>
      <c r="B24" s="2">
        <f t="shared" si="0"/>
        <v>0.3259449084189292</v>
      </c>
      <c r="C24" s="4">
        <f t="shared" si="1"/>
        <v>-0.9949843363536659</v>
      </c>
      <c r="D24" s="2">
        <f t="shared" si="2"/>
        <v>-1.3209292447725951</v>
      </c>
      <c r="E24" s="5">
        <v>471673.2</v>
      </c>
      <c r="F24" s="5">
        <v>528535.9</v>
      </c>
    </row>
    <row r="25" spans="1:6">
      <c r="A25" t="s">
        <v>3</v>
      </c>
      <c r="B25" s="2">
        <f t="shared" si="0"/>
        <v>-0.44147217879169087</v>
      </c>
      <c r="C25" s="4">
        <f t="shared" si="1"/>
        <v>-2.1204025955530281</v>
      </c>
      <c r="D25" s="2">
        <f t="shared" si="2"/>
        <v>-1.6789304167613373</v>
      </c>
      <c r="E25" s="5">
        <v>471844.7</v>
      </c>
      <c r="F25" s="5">
        <v>527826.30000000005</v>
      </c>
    </row>
    <row r="26" spans="1:6">
      <c r="A26" t="s">
        <v>9</v>
      </c>
      <c r="B26" s="4">
        <f t="shared" si="0"/>
        <v>2.6645137921819995</v>
      </c>
      <c r="C26" s="4">
        <f t="shared" si="1"/>
        <v>1.1352472293088001</v>
      </c>
      <c r="D26" s="2">
        <f t="shared" si="2"/>
        <v>-1.5292665628731994</v>
      </c>
      <c r="E26" s="5">
        <v>479860.2</v>
      </c>
      <c r="F26" s="5">
        <v>535098.30000000005</v>
      </c>
    </row>
    <row r="27" spans="1:6">
      <c r="A27" t="s">
        <v>1</v>
      </c>
      <c r="B27" s="4">
        <f t="shared" si="0"/>
        <v>2.7613280224258574</v>
      </c>
      <c r="C27" s="4">
        <f t="shared" si="1"/>
        <v>1.180453682784921</v>
      </c>
      <c r="D27" s="2">
        <f t="shared" si="2"/>
        <v>-1.5808743396409364</v>
      </c>
      <c r="E27" s="5">
        <v>482128.2</v>
      </c>
      <c r="F27" s="5">
        <v>535364.6</v>
      </c>
    </row>
    <row r="28" spans="1:6">
      <c r="A28" t="s">
        <v>2</v>
      </c>
      <c r="B28" s="4">
        <f t="shared" si="0"/>
        <v>2.2428028558756363</v>
      </c>
      <c r="C28" s="4">
        <f t="shared" si="1"/>
        <v>1.1194130805495028</v>
      </c>
      <c r="D28" s="2">
        <f t="shared" si="2"/>
        <v>-1.1233897753261335</v>
      </c>
      <c r="E28" s="5">
        <v>482251.9</v>
      </c>
      <c r="F28" s="5">
        <v>534452.4</v>
      </c>
    </row>
    <row r="29" spans="1:6">
      <c r="A29" t="s">
        <v>3</v>
      </c>
      <c r="B29" s="4">
        <f t="shared" si="0"/>
        <v>3.1990398535789444</v>
      </c>
      <c r="C29" s="4">
        <f t="shared" si="1"/>
        <v>1.890508297900273</v>
      </c>
      <c r="D29" s="2">
        <f t="shared" si="2"/>
        <v>-1.3085315556786714</v>
      </c>
      <c r="E29" s="5">
        <v>486939.2</v>
      </c>
      <c r="F29" s="5">
        <v>537804.9</v>
      </c>
    </row>
    <row r="30" spans="1:6">
      <c r="A30" t="s">
        <v>10</v>
      </c>
      <c r="B30" s="4">
        <f t="shared" si="0"/>
        <v>2.2281281089783889</v>
      </c>
      <c r="C30" s="4">
        <f t="shared" si="1"/>
        <v>1.4094232779285454</v>
      </c>
      <c r="D30" s="2">
        <f t="shared" si="2"/>
        <v>-0.81870483104984348</v>
      </c>
      <c r="E30" s="5">
        <v>490552.1</v>
      </c>
      <c r="F30" s="5">
        <v>542640.1</v>
      </c>
    </row>
    <row r="31" spans="1:6">
      <c r="A31" t="s">
        <v>1</v>
      </c>
      <c r="B31" s="4">
        <f t="shared" si="0"/>
        <v>0.98368027425070892</v>
      </c>
      <c r="C31" s="4">
        <f t="shared" si="1"/>
        <v>-0.2180383237890493</v>
      </c>
      <c r="D31" s="2">
        <f t="shared" si="2"/>
        <v>-1.2017185980397582</v>
      </c>
      <c r="E31" s="5">
        <v>486870.8</v>
      </c>
      <c r="F31" s="5">
        <v>534197.30000000005</v>
      </c>
    </row>
    <row r="32" spans="1:6">
      <c r="A32" t="s">
        <v>2</v>
      </c>
      <c r="B32" s="2">
        <f t="shared" si="0"/>
        <v>-0.14195900524187621</v>
      </c>
      <c r="C32" s="4">
        <f t="shared" si="1"/>
        <v>-1.3934075326446194</v>
      </c>
      <c r="D32" s="2">
        <f t="shared" si="2"/>
        <v>-1.2514485274027431</v>
      </c>
      <c r="E32" s="5">
        <v>481567.3</v>
      </c>
      <c r="F32" s="5">
        <v>527005.30000000005</v>
      </c>
    </row>
    <row r="33" spans="1:6">
      <c r="A33" t="s">
        <v>3</v>
      </c>
      <c r="B33" s="2">
        <f t="shared" si="0"/>
        <v>-1.4401592642366845</v>
      </c>
      <c r="C33" s="4">
        <f t="shared" si="1"/>
        <v>-2.5733867430363766</v>
      </c>
      <c r="D33" s="2">
        <f t="shared" si="2"/>
        <v>-1.1332274787996921</v>
      </c>
      <c r="E33" s="5">
        <v>479926.5</v>
      </c>
      <c r="F33" s="5">
        <v>523965.1</v>
      </c>
    </row>
    <row r="34" spans="1:6">
      <c r="A34" t="s">
        <v>11</v>
      </c>
      <c r="B34" s="2">
        <f t="shared" si="0"/>
        <v>-2.0016018685884651</v>
      </c>
      <c r="C34" s="4">
        <f t="shared" si="1"/>
        <v>-3.151960203457127</v>
      </c>
      <c r="D34" s="2">
        <f t="shared" si="2"/>
        <v>-1.1503583348686619</v>
      </c>
      <c r="E34" s="5">
        <v>480733.2</v>
      </c>
      <c r="F34" s="5">
        <v>525536.30000000005</v>
      </c>
    </row>
    <row r="35" spans="1:6">
      <c r="A35" t="s">
        <v>1</v>
      </c>
      <c r="B35" s="2">
        <f t="shared" si="0"/>
        <v>-0.46051231661459191</v>
      </c>
      <c r="C35" s="4">
        <f t="shared" si="1"/>
        <v>-1.8798672325749388</v>
      </c>
      <c r="D35" s="2">
        <f t="shared" si="2"/>
        <v>-1.4193549159603469</v>
      </c>
      <c r="E35" s="5">
        <v>484628.7</v>
      </c>
      <c r="F35" s="5">
        <v>524155.1</v>
      </c>
    </row>
    <row r="36" spans="1:6">
      <c r="A36" t="s">
        <v>2</v>
      </c>
      <c r="B36" s="4">
        <f t="shared" si="0"/>
        <v>0.95224488872065471</v>
      </c>
      <c r="C36" s="4">
        <f t="shared" si="1"/>
        <v>-0.53301171733947106</v>
      </c>
      <c r="D36" s="2">
        <f t="shared" si="2"/>
        <v>-1.4852566060601258</v>
      </c>
      <c r="E36" s="5">
        <v>486153</v>
      </c>
      <c r="F36" s="5">
        <v>524196.3</v>
      </c>
    </row>
    <row r="37" spans="1:6">
      <c r="A37" t="s">
        <v>3</v>
      </c>
      <c r="B37" s="4">
        <f t="shared" si="0"/>
        <v>1.5795960423106603</v>
      </c>
      <c r="C37" s="4">
        <f t="shared" si="1"/>
        <v>9.3784872313062984E-2</v>
      </c>
      <c r="D37" s="2">
        <f t="shared" si="2"/>
        <v>-1.4858111699975973</v>
      </c>
      <c r="E37" s="5">
        <v>487507.4</v>
      </c>
      <c r="F37" s="5">
        <v>524456.5</v>
      </c>
    </row>
    <row r="38" spans="1:6">
      <c r="A38" t="s">
        <v>12</v>
      </c>
      <c r="B38" s="4">
        <f t="shared" ref="B38:B69" si="3">(E38/E34-1)*100</f>
        <v>1.4716062880616443</v>
      </c>
      <c r="C38" s="4">
        <f t="shared" ref="C38:C69" si="4">(F38/F34-1)*100</f>
        <v>-0.7872910015920942</v>
      </c>
      <c r="D38" s="2">
        <f t="shared" si="2"/>
        <v>-2.2588972896537385</v>
      </c>
      <c r="E38" s="5">
        <v>487807.7</v>
      </c>
      <c r="F38" s="5">
        <v>521398.8</v>
      </c>
    </row>
    <row r="39" spans="1:6">
      <c r="A39" t="s">
        <v>1</v>
      </c>
      <c r="B39" s="4">
        <f t="shared" si="3"/>
        <v>1.3478566168285022</v>
      </c>
      <c r="C39" s="4">
        <f t="shared" si="4"/>
        <v>7.297458328652251E-2</v>
      </c>
      <c r="D39" s="2">
        <f t="shared" si="2"/>
        <v>-1.2748820335419797</v>
      </c>
      <c r="E39" s="5">
        <v>491160.8</v>
      </c>
      <c r="F39" s="5">
        <v>524537.59999999998</v>
      </c>
    </row>
    <row r="40" spans="1:6">
      <c r="A40" t="s">
        <v>2</v>
      </c>
      <c r="B40" s="4">
        <f t="shared" si="3"/>
        <v>1.32830610939354</v>
      </c>
      <c r="C40" s="4">
        <f t="shared" si="4"/>
        <v>2.6402322946572632E-2</v>
      </c>
      <c r="D40" s="2">
        <f t="shared" si="2"/>
        <v>-1.3019037864469674</v>
      </c>
      <c r="E40" s="5">
        <v>492610.6</v>
      </c>
      <c r="F40" s="5">
        <v>524334.69999999995</v>
      </c>
    </row>
    <row r="41" spans="1:6">
      <c r="A41" t="s">
        <v>3</v>
      </c>
      <c r="B41" s="4">
        <f t="shared" si="3"/>
        <v>2.1471674070998592</v>
      </c>
      <c r="C41" s="4">
        <f t="shared" si="4"/>
        <v>0.37259524860497883</v>
      </c>
      <c r="D41" s="2">
        <f t="shared" si="2"/>
        <v>-1.7745721584948804</v>
      </c>
      <c r="E41" s="5">
        <v>497975</v>
      </c>
      <c r="F41" s="5">
        <v>526410.6</v>
      </c>
    </row>
    <row r="42" spans="1:6">
      <c r="A42" t="s">
        <v>13</v>
      </c>
      <c r="B42" s="4">
        <f t="shared" si="3"/>
        <v>2.8344366027842405</v>
      </c>
      <c r="C42" s="4">
        <f t="shared" si="4"/>
        <v>1.5178784454432881</v>
      </c>
      <c r="D42" s="2">
        <f t="shared" si="2"/>
        <v>-1.3165581573409524</v>
      </c>
      <c r="E42" s="5">
        <v>501634.3</v>
      </c>
      <c r="F42" s="5">
        <v>529313</v>
      </c>
    </row>
    <row r="43" spans="1:6">
      <c r="A43" t="s">
        <v>1</v>
      </c>
      <c r="B43" s="4">
        <f t="shared" si="3"/>
        <v>2.1471786836408935</v>
      </c>
      <c r="C43" s="4">
        <f t="shared" si="4"/>
        <v>0.60186343171586554</v>
      </c>
      <c r="D43" s="2">
        <f t="shared" si="2"/>
        <v>-1.5453152519250279</v>
      </c>
      <c r="E43" s="5">
        <v>501706.9</v>
      </c>
      <c r="F43" s="5">
        <v>527694.6</v>
      </c>
    </row>
    <row r="44" spans="1:6">
      <c r="A44" t="s">
        <v>2</v>
      </c>
      <c r="B44" s="4">
        <f t="shared" si="3"/>
        <v>2.4695976903460926</v>
      </c>
      <c r="C44" s="4">
        <f t="shared" si="4"/>
        <v>1.1676892641284464</v>
      </c>
      <c r="D44" s="2">
        <f t="shared" si="2"/>
        <v>-1.3019084262176461</v>
      </c>
      <c r="E44" s="5">
        <v>504776.1</v>
      </c>
      <c r="F44" s="5">
        <v>530457.30000000005</v>
      </c>
    </row>
    <row r="45" spans="1:6">
      <c r="A45" t="s">
        <v>3</v>
      </c>
      <c r="B45" s="4">
        <f t="shared" si="3"/>
        <v>1.1708218284050442</v>
      </c>
      <c r="C45" s="4">
        <f t="shared" si="4"/>
        <v>0.66286659121226332</v>
      </c>
      <c r="D45" s="2">
        <f t="shared" si="2"/>
        <v>-0.50795523719278091</v>
      </c>
      <c r="E45" s="5">
        <v>503805.4</v>
      </c>
      <c r="F45" s="5">
        <v>529900</v>
      </c>
    </row>
    <row r="46" spans="1:6">
      <c r="A46" t="s">
        <v>14</v>
      </c>
      <c r="B46" s="4">
        <f t="shared" si="3"/>
        <v>0.94973569391088031</v>
      </c>
      <c r="C46" s="4">
        <f t="shared" si="4"/>
        <v>0.10354931770049092</v>
      </c>
      <c r="D46" s="2">
        <f t="shared" si="2"/>
        <v>-0.84618637621038939</v>
      </c>
      <c r="E46" s="5">
        <v>506398.5</v>
      </c>
      <c r="F46" s="5">
        <v>529861.1</v>
      </c>
    </row>
    <row r="47" spans="1:6">
      <c r="A47" t="s">
        <v>1</v>
      </c>
      <c r="B47" s="4">
        <f t="shared" si="3"/>
        <v>1.7214234047807642</v>
      </c>
      <c r="C47" s="4">
        <f t="shared" si="4"/>
        <v>0.71084676629247223</v>
      </c>
      <c r="D47" s="2">
        <f t="shared" si="2"/>
        <v>-1.0105766384882919</v>
      </c>
      <c r="E47" s="5">
        <v>510343.4</v>
      </c>
      <c r="F47" s="5">
        <v>531445.69999999995</v>
      </c>
    </row>
    <row r="48" spans="1:6">
      <c r="A48" t="s">
        <v>2</v>
      </c>
      <c r="B48" s="4">
        <f t="shared" si="3"/>
        <v>2.1269232041691399</v>
      </c>
      <c r="C48" s="4">
        <f t="shared" si="4"/>
        <v>0.77987427074712734</v>
      </c>
      <c r="D48" s="2">
        <f t="shared" si="2"/>
        <v>-1.3470489334220126</v>
      </c>
      <c r="E48" s="5">
        <v>515512.3</v>
      </c>
      <c r="F48" s="5">
        <v>534594.19999999995</v>
      </c>
    </row>
    <row r="49" spans="1:6">
      <c r="A49" t="s">
        <v>3</v>
      </c>
      <c r="B49" s="4">
        <f t="shared" si="3"/>
        <v>2.5046178544334774</v>
      </c>
      <c r="C49" s="4">
        <f t="shared" si="4"/>
        <v>0.90896395546329334</v>
      </c>
      <c r="D49" s="2">
        <f t="shared" si="2"/>
        <v>-1.5956538989701841</v>
      </c>
      <c r="E49" s="5">
        <v>516423.8</v>
      </c>
      <c r="F49" s="5">
        <v>534716.6</v>
      </c>
    </row>
    <row r="50" spans="1:6">
      <c r="A50" t="s">
        <v>15</v>
      </c>
      <c r="B50" s="4">
        <f t="shared" si="3"/>
        <v>2.1409028660234863</v>
      </c>
      <c r="C50" s="4">
        <f t="shared" si="4"/>
        <v>0.86232033263056174</v>
      </c>
      <c r="D50" s="2">
        <f t="shared" si="2"/>
        <v>-1.2785825333929246</v>
      </c>
      <c r="E50" s="5">
        <v>517240</v>
      </c>
      <c r="F50" s="5">
        <v>534430.19999999995</v>
      </c>
    </row>
    <row r="51" spans="1:6">
      <c r="A51" t="s">
        <v>1</v>
      </c>
      <c r="B51" s="4">
        <f t="shared" si="3"/>
        <v>1.5091211133522853</v>
      </c>
      <c r="C51" s="4">
        <f t="shared" si="4"/>
        <v>0.50733311041939455</v>
      </c>
      <c r="D51" s="2">
        <f t="shared" si="2"/>
        <v>-1.0017880029328907</v>
      </c>
      <c r="E51" s="5">
        <v>518045.1</v>
      </c>
      <c r="F51" s="5">
        <v>534141.9</v>
      </c>
    </row>
    <row r="52" spans="1:6">
      <c r="A52" t="s">
        <v>2</v>
      </c>
      <c r="B52" s="4">
        <f t="shared" si="3"/>
        <v>0.28495925315457082</v>
      </c>
      <c r="C52" s="4">
        <f t="shared" si="4"/>
        <v>-0.4113213349489997</v>
      </c>
      <c r="D52" s="2">
        <f t="shared" si="2"/>
        <v>-0.69628058810357052</v>
      </c>
      <c r="E52" s="5">
        <v>516981.3</v>
      </c>
      <c r="F52" s="5">
        <v>532395.30000000005</v>
      </c>
    </row>
    <row r="53" spans="1:6">
      <c r="A53" t="s">
        <v>3</v>
      </c>
      <c r="B53" s="4">
        <f t="shared" si="3"/>
        <v>1.4609512574749628</v>
      </c>
      <c r="C53" s="4">
        <f t="shared" si="4"/>
        <v>0.93436410988552154</v>
      </c>
      <c r="D53" s="2">
        <f t="shared" si="2"/>
        <v>-0.52658714758944125</v>
      </c>
      <c r="E53" s="5">
        <v>523968.5</v>
      </c>
      <c r="F53" s="5">
        <v>539712.80000000005</v>
      </c>
    </row>
    <row r="54" spans="1:6">
      <c r="A54" t="s">
        <v>16</v>
      </c>
      <c r="B54" s="4">
        <f t="shared" si="3"/>
        <v>1.9798546129456307</v>
      </c>
      <c r="C54" s="4">
        <f t="shared" si="4"/>
        <v>1.38530719259502</v>
      </c>
      <c r="D54" s="2">
        <f t="shared" si="2"/>
        <v>-0.5945474203506107</v>
      </c>
      <c r="E54" s="5">
        <v>527480.6</v>
      </c>
      <c r="F54" s="5">
        <v>541833.69999999995</v>
      </c>
    </row>
    <row r="55" spans="1:6">
      <c r="A55" t="s">
        <v>1</v>
      </c>
      <c r="B55" s="4">
        <f t="shared" si="3"/>
        <v>1.8518464898133358</v>
      </c>
      <c r="C55" s="4">
        <f t="shared" si="4"/>
        <v>1.5267478548303348</v>
      </c>
      <c r="D55" s="2">
        <f t="shared" si="2"/>
        <v>-0.32509863498300096</v>
      </c>
      <c r="E55" s="5">
        <v>527638.5</v>
      </c>
      <c r="F55" s="5">
        <v>542296.9</v>
      </c>
    </row>
    <row r="56" spans="1:6">
      <c r="A56" t="s">
        <v>2</v>
      </c>
      <c r="B56" s="4">
        <f t="shared" si="3"/>
        <v>1.4975783456771197</v>
      </c>
      <c r="C56" s="4">
        <f t="shared" si="4"/>
        <v>0.80800863568855075</v>
      </c>
      <c r="D56" s="2">
        <f t="shared" si="2"/>
        <v>-0.68956970998856892</v>
      </c>
      <c r="E56" s="5">
        <v>524723.5</v>
      </c>
      <c r="F56" s="5">
        <v>536697.1</v>
      </c>
    </row>
    <row r="57" spans="1:6">
      <c r="A57" t="s">
        <v>3</v>
      </c>
      <c r="B57" s="4">
        <f t="shared" si="3"/>
        <v>0.59035991667439891</v>
      </c>
      <c r="C57" s="4">
        <f t="shared" si="4"/>
        <v>-0.61154747487924821</v>
      </c>
      <c r="D57" s="2">
        <f t="shared" si="2"/>
        <v>-1.2019073915536471</v>
      </c>
      <c r="E57" s="5">
        <v>527061.80000000005</v>
      </c>
      <c r="F57" s="5">
        <v>536412.19999999995</v>
      </c>
    </row>
    <row r="58" spans="1:6">
      <c r="A58" t="s">
        <v>17</v>
      </c>
      <c r="B58" s="4">
        <f t="shared" si="3"/>
        <v>0.28721435442364829</v>
      </c>
      <c r="C58" s="4">
        <f t="shared" si="4"/>
        <v>-0.80622523109948885</v>
      </c>
      <c r="D58" s="2">
        <f t="shared" si="2"/>
        <v>-1.0934395855231371</v>
      </c>
      <c r="E58" s="5">
        <v>528995.6</v>
      </c>
      <c r="F58" s="5">
        <v>537465.30000000005</v>
      </c>
    </row>
    <row r="59" spans="1:6">
      <c r="A59" t="s">
        <v>1</v>
      </c>
      <c r="B59" s="2">
        <f t="shared" si="3"/>
        <v>-0.33864094451031557</v>
      </c>
      <c r="C59" s="4">
        <f t="shared" si="4"/>
        <v>-1.541646282691278</v>
      </c>
      <c r="D59" s="2">
        <f t="shared" si="2"/>
        <v>-1.2030053381809624</v>
      </c>
      <c r="E59" s="5">
        <v>525851.69999999995</v>
      </c>
      <c r="F59" s="5">
        <v>533936.6</v>
      </c>
    </row>
    <row r="60" spans="1:6">
      <c r="A60" t="s">
        <v>2</v>
      </c>
      <c r="B60" s="2">
        <f t="shared" si="3"/>
        <v>-1.0496766392204648</v>
      </c>
      <c r="C60" s="4">
        <f t="shared" si="4"/>
        <v>-2.4736299115460048</v>
      </c>
      <c r="D60" s="2">
        <f t="shared" si="2"/>
        <v>-1.4239532723255399</v>
      </c>
      <c r="E60" s="5">
        <v>519215.6</v>
      </c>
      <c r="F60" s="5">
        <v>523421.2</v>
      </c>
    </row>
    <row r="61" spans="1:6">
      <c r="A61" t="s">
        <v>3</v>
      </c>
      <c r="B61" s="2">
        <f t="shared" si="3"/>
        <v>-3.89423024017298</v>
      </c>
      <c r="C61" s="4">
        <f t="shared" si="4"/>
        <v>-3.7153144540709504</v>
      </c>
      <c r="D61" s="4">
        <f t="shared" si="2"/>
        <v>0.17891578610202963</v>
      </c>
      <c r="E61" s="5">
        <v>506536.8</v>
      </c>
      <c r="F61" s="5">
        <v>516482.8</v>
      </c>
    </row>
    <row r="62" spans="1:6">
      <c r="A62" t="s">
        <v>18</v>
      </c>
      <c r="B62" s="2">
        <f t="shared" si="3"/>
        <v>-8.8404137955022666</v>
      </c>
      <c r="C62" s="4">
        <f t="shared" si="4"/>
        <v>-8.4009144404299292</v>
      </c>
      <c r="D62" s="4">
        <f t="shared" si="2"/>
        <v>0.43949935507233739</v>
      </c>
      <c r="E62" s="5">
        <v>482230.2</v>
      </c>
      <c r="F62" s="5">
        <v>492313.3</v>
      </c>
    </row>
    <row r="63" spans="1:6">
      <c r="A63" t="s">
        <v>1</v>
      </c>
      <c r="B63" s="2">
        <f t="shared" si="3"/>
        <v>-6.5197088837023687</v>
      </c>
      <c r="C63" s="4">
        <f t="shared" si="4"/>
        <v>-6.7131378519472147</v>
      </c>
      <c r="D63" s="2">
        <f t="shared" si="2"/>
        <v>-0.19342896824484601</v>
      </c>
      <c r="E63" s="5">
        <v>491567.7</v>
      </c>
      <c r="F63" s="5">
        <v>498092.7</v>
      </c>
    </row>
    <row r="64" spans="1:6">
      <c r="A64" t="s">
        <v>2</v>
      </c>
      <c r="B64" s="2">
        <f t="shared" si="3"/>
        <v>-5.3833706075087084</v>
      </c>
      <c r="C64" s="4">
        <f t="shared" si="4"/>
        <v>-5.6802055400125173</v>
      </c>
      <c r="D64" s="2">
        <f t="shared" si="2"/>
        <v>-0.29683493250380888</v>
      </c>
      <c r="E64" s="5">
        <v>491264.3</v>
      </c>
      <c r="F64" s="5">
        <v>493689.8</v>
      </c>
    </row>
    <row r="65" spans="1:9">
      <c r="A65" s="1" t="s">
        <v>3</v>
      </c>
      <c r="B65" s="2">
        <f t="shared" si="3"/>
        <v>-1.7880240882794718</v>
      </c>
      <c r="C65" s="4">
        <f t="shared" si="4"/>
        <v>-3.9411186587433367</v>
      </c>
      <c r="D65" s="2">
        <f t="shared" si="2"/>
        <v>-2.1530945704638649</v>
      </c>
      <c r="E65" s="5">
        <v>497479.8</v>
      </c>
      <c r="F65" s="5">
        <v>496127.6</v>
      </c>
    </row>
    <row r="66" spans="1:9">
      <c r="A66" t="s">
        <v>19</v>
      </c>
      <c r="B66" s="4">
        <f t="shared" si="3"/>
        <v>4.2572821030288033</v>
      </c>
      <c r="C66" s="4">
        <f t="shared" si="4"/>
        <v>1.8784379784174021</v>
      </c>
      <c r="D66" s="2">
        <f t="shared" si="2"/>
        <v>-2.3788441246114012</v>
      </c>
      <c r="E66" s="5">
        <v>502760.1</v>
      </c>
      <c r="F66" s="5">
        <v>501561.1</v>
      </c>
    </row>
    <row r="67" spans="1:9">
      <c r="A67" t="s">
        <v>1</v>
      </c>
      <c r="B67" s="4">
        <f t="shared" si="3"/>
        <v>3.4850743854813793</v>
      </c>
      <c r="C67" s="4">
        <f t="shared" si="4"/>
        <v>1.4312998363557705</v>
      </c>
      <c r="D67" s="2">
        <f t="shared" si="2"/>
        <v>-2.0537745491256088</v>
      </c>
      <c r="E67" s="5">
        <v>508699.2</v>
      </c>
      <c r="F67" s="5">
        <v>505221.9</v>
      </c>
    </row>
    <row r="68" spans="1:9">
      <c r="A68" t="s">
        <v>2</v>
      </c>
      <c r="B68" s="4">
        <f t="shared" si="3"/>
        <v>5.410529525552743</v>
      </c>
      <c r="C68" s="4">
        <f t="shared" si="4"/>
        <v>3.5049336648235396</v>
      </c>
      <c r="D68" s="2">
        <f t="shared" si="2"/>
        <v>-1.9055958607292034</v>
      </c>
      <c r="E68" s="5">
        <v>517844.3</v>
      </c>
      <c r="F68" s="5">
        <v>510993.3</v>
      </c>
    </row>
    <row r="69" spans="1:9">
      <c r="A69" t="s">
        <v>3</v>
      </c>
      <c r="B69" s="4">
        <f t="shared" si="3"/>
        <v>3.2662431720845708</v>
      </c>
      <c r="C69" s="4">
        <f t="shared" si="4"/>
        <v>1.7906280561694299</v>
      </c>
      <c r="D69" s="2">
        <f t="shared" si="2"/>
        <v>-1.4756151159151409</v>
      </c>
      <c r="E69" s="5">
        <v>513728.7</v>
      </c>
      <c r="F69" s="5">
        <v>505011.4</v>
      </c>
    </row>
    <row r="70" spans="1:9">
      <c r="A70" t="s">
        <v>20</v>
      </c>
      <c r="B70" s="4">
        <f t="shared" ref="B70:B101" si="5">(E70/E66-1)*100</f>
        <v>1.1129164784556389</v>
      </c>
      <c r="C70" s="4">
        <f t="shared" ref="C70:C101" si="6">(F70/F66-1)*100</f>
        <v>-0.57634054953622504</v>
      </c>
      <c r="D70" s="2">
        <f t="shared" si="2"/>
        <v>-1.6892570279918639</v>
      </c>
      <c r="E70" s="5">
        <v>508355.4</v>
      </c>
      <c r="F70" s="5">
        <v>498670.4</v>
      </c>
    </row>
    <row r="71" spans="1:9">
      <c r="A71" t="s">
        <v>1</v>
      </c>
      <c r="B71" s="2">
        <f t="shared" si="5"/>
        <v>-0.94206949804520601</v>
      </c>
      <c r="C71" s="4">
        <f t="shared" si="6"/>
        <v>-2.8316072600970021</v>
      </c>
      <c r="D71" s="2">
        <f t="shared" si="2"/>
        <v>-1.8895377620517961</v>
      </c>
      <c r="E71" s="5">
        <v>503906.9</v>
      </c>
      <c r="F71" s="5">
        <v>490916</v>
      </c>
    </row>
    <row r="72" spans="1:9">
      <c r="A72" t="s">
        <v>2</v>
      </c>
      <c r="B72" s="2">
        <f t="shared" si="5"/>
        <v>-0.34191744506987254</v>
      </c>
      <c r="C72" s="4">
        <f t="shared" si="6"/>
        <v>-1.934095809083991</v>
      </c>
      <c r="D72" s="2">
        <f t="shared" ref="D72:D115" si="7">C72-B72</f>
        <v>-1.5921783640141185</v>
      </c>
      <c r="E72" s="5">
        <v>516073.7</v>
      </c>
      <c r="F72" s="5">
        <v>501110.2</v>
      </c>
    </row>
    <row r="73" spans="1:9">
      <c r="A73" t="s">
        <v>3</v>
      </c>
      <c r="B73" s="4">
        <f t="shared" si="5"/>
        <v>0.32735177147003025</v>
      </c>
      <c r="C73" s="4">
        <f t="shared" si="6"/>
        <v>-0.98059172525610805</v>
      </c>
      <c r="D73" s="2">
        <f t="shared" si="7"/>
        <v>-1.3079434967261383</v>
      </c>
      <c r="E73" s="5">
        <v>515410.4</v>
      </c>
      <c r="F73" s="5">
        <v>500059.3</v>
      </c>
    </row>
    <row r="74" spans="1:9">
      <c r="A74" t="s">
        <v>21</v>
      </c>
      <c r="B74" s="4">
        <f t="shared" si="5"/>
        <v>2.8029012773347128</v>
      </c>
      <c r="C74" s="4">
        <f t="shared" si="6"/>
        <v>1.7327477227443211</v>
      </c>
      <c r="D74" s="2">
        <f t="shared" si="7"/>
        <v>-1.0701535545903917</v>
      </c>
      <c r="E74" s="5">
        <v>522604.1</v>
      </c>
      <c r="F74" s="5">
        <v>507311.1</v>
      </c>
    </row>
    <row r="75" spans="1:9">
      <c r="A75" t="s">
        <v>1</v>
      </c>
      <c r="B75" s="4">
        <f t="shared" si="5"/>
        <v>2.7665030980921212</v>
      </c>
      <c r="C75" s="4">
        <f t="shared" si="6"/>
        <v>1.9330394609261115</v>
      </c>
      <c r="D75" s="2">
        <f t="shared" si="7"/>
        <v>-0.8334636371660098</v>
      </c>
      <c r="E75" s="5">
        <v>517847.5</v>
      </c>
      <c r="F75" s="5">
        <v>500405.6</v>
      </c>
    </row>
    <row r="76" spans="1:9">
      <c r="A76" t="s">
        <v>2</v>
      </c>
      <c r="B76" s="4">
        <f t="shared" si="5"/>
        <v>-5.1543025734501757E-2</v>
      </c>
      <c r="C76" s="4">
        <f t="shared" si="6"/>
        <v>-0.70904563507189211</v>
      </c>
      <c r="D76" s="2">
        <f t="shared" si="7"/>
        <v>-0.65750260933739035</v>
      </c>
      <c r="E76" s="5">
        <v>515807.7</v>
      </c>
      <c r="F76" s="5">
        <v>497557.1</v>
      </c>
    </row>
    <row r="77" spans="1:9">
      <c r="A77" s="1" t="s">
        <v>3</v>
      </c>
      <c r="B77" s="4">
        <f t="shared" si="5"/>
        <v>6.9847251821020251E-3</v>
      </c>
      <c r="C77" s="4">
        <f t="shared" si="6"/>
        <v>-0.5847106533165114</v>
      </c>
      <c r="D77" s="2">
        <f t="shared" si="7"/>
        <v>-0.59169537849861342</v>
      </c>
      <c r="E77" s="5">
        <v>515446.4</v>
      </c>
      <c r="F77" s="5">
        <v>497135.4</v>
      </c>
    </row>
    <row r="78" spans="1:9">
      <c r="A78" s="1" t="s">
        <v>22</v>
      </c>
      <c r="B78" s="4">
        <f t="shared" si="5"/>
        <v>1.2188959099246333E-2</v>
      </c>
      <c r="C78" s="4">
        <f t="shared" si="6"/>
        <v>-0.85255378800108694</v>
      </c>
      <c r="D78" s="2">
        <f t="shared" si="7"/>
        <v>-0.86474274710033328</v>
      </c>
      <c r="E78" s="5">
        <v>522667.8</v>
      </c>
      <c r="F78" s="5">
        <v>502986</v>
      </c>
      <c r="G78">
        <f>(1.56-B78)/100*E78/1000</f>
        <v>8.0899099156330703</v>
      </c>
      <c r="I78" s="4">
        <f>(2-D78)/100*F78/1000</f>
        <v>14.409254953930082</v>
      </c>
    </row>
    <row r="79" spans="1:9">
      <c r="A79" t="s">
        <v>1</v>
      </c>
      <c r="B79" s="4">
        <f t="shared" si="5"/>
        <v>1.838514234402977</v>
      </c>
      <c r="C79" s="4">
        <f t="shared" si="6"/>
        <v>1.4445481825143602</v>
      </c>
      <c r="D79" s="2">
        <f t="shared" si="7"/>
        <v>-0.39396605188861678</v>
      </c>
      <c r="E79" s="5">
        <v>527368.19999999995</v>
      </c>
      <c r="F79" s="5">
        <v>507634.2</v>
      </c>
      <c r="G79" s="4">
        <f t="shared" ref="G79:G116" si="8">(1.56-B79)/100*E79/1000</f>
        <v>-1.4687955047147603</v>
      </c>
      <c r="I79" s="4">
        <f t="shared" ref="I79:I116" si="9">(2-D79)/100*F79/1000</f>
        <v>12.152590415776364</v>
      </c>
    </row>
    <row r="80" spans="1:9">
      <c r="A80" t="s">
        <v>2</v>
      </c>
      <c r="B80" s="4">
        <f t="shared" si="5"/>
        <v>3.2060785443877693</v>
      </c>
      <c r="C80" s="4">
        <f t="shared" si="6"/>
        <v>3.0717479461151331</v>
      </c>
      <c r="D80" s="2">
        <f t="shared" si="7"/>
        <v>-0.13433059827263616</v>
      </c>
      <c r="E80" s="5">
        <v>532344.9</v>
      </c>
      <c r="F80" s="5">
        <v>512840.8</v>
      </c>
      <c r="G80" s="4">
        <f t="shared" si="8"/>
        <v>-8.7628151810425265</v>
      </c>
      <c r="I80" s="4">
        <f t="shared" si="9"/>
        <v>10.945718114826173</v>
      </c>
    </row>
    <row r="81" spans="1:9">
      <c r="A81" t="s">
        <v>3</v>
      </c>
      <c r="B81" s="4">
        <f t="shared" si="5"/>
        <v>3.1513266946864071</v>
      </c>
      <c r="C81" s="4">
        <f t="shared" si="6"/>
        <v>3.0782157134655819</v>
      </c>
      <c r="D81" s="2">
        <f t="shared" si="7"/>
        <v>-7.3110981220825266E-2</v>
      </c>
      <c r="E81" s="5">
        <v>531689.80000000005</v>
      </c>
      <c r="F81" s="5">
        <v>512438.3</v>
      </c>
      <c r="G81" s="4">
        <f t="shared" si="8"/>
        <v>-8.4609217203247695</v>
      </c>
      <c r="I81" s="4">
        <f t="shared" si="9"/>
        <v>10.623414669281315</v>
      </c>
    </row>
    <row r="82" spans="1:9">
      <c r="A82" t="s">
        <v>23</v>
      </c>
      <c r="B82" s="4">
        <f t="shared" si="5"/>
        <v>2.5840122540550681</v>
      </c>
      <c r="C82" s="4">
        <f t="shared" si="6"/>
        <v>2.7347480844397198</v>
      </c>
      <c r="D82" s="4">
        <f t="shared" si="7"/>
        <v>0.15073583038465177</v>
      </c>
      <c r="E82" s="5">
        <v>536173.6</v>
      </c>
      <c r="F82" s="5">
        <v>516741.4</v>
      </c>
      <c r="G82" s="4">
        <f t="shared" si="8"/>
        <v>-5.4904833670082036</v>
      </c>
      <c r="I82" s="4">
        <f t="shared" si="9"/>
        <v>9.5559135597687259</v>
      </c>
    </row>
    <row r="83" spans="1:9">
      <c r="A83" t="s">
        <v>1</v>
      </c>
      <c r="B83" s="2">
        <f t="shared" si="5"/>
        <v>-0.17932442646332314</v>
      </c>
      <c r="C83" s="4">
        <f t="shared" si="6"/>
        <v>2.0215935017774633</v>
      </c>
      <c r="D83" s="1">
        <f t="shared" si="7"/>
        <v>2.2009179282407865</v>
      </c>
      <c r="E83" s="5">
        <v>526422.5</v>
      </c>
      <c r="F83" s="5">
        <v>517896.5</v>
      </c>
      <c r="G83" s="4">
        <f t="shared" si="8"/>
        <v>9.1561951288988883</v>
      </c>
      <c r="I83" s="4">
        <f t="shared" si="9"/>
        <v>-1.0405469182315445</v>
      </c>
    </row>
    <row r="84" spans="1:9">
      <c r="A84" t="s">
        <v>2</v>
      </c>
      <c r="B84" s="2">
        <f t="shared" si="5"/>
        <v>-1.0436279186670228</v>
      </c>
      <c r="C84" s="4">
        <f t="shared" si="6"/>
        <v>1.0466405948980739</v>
      </c>
      <c r="D84" s="1">
        <f t="shared" si="7"/>
        <v>2.0902685135650967</v>
      </c>
      <c r="E84" s="5">
        <v>526789.19999999995</v>
      </c>
      <c r="F84" s="5">
        <v>518208.4</v>
      </c>
      <c r="G84" s="4">
        <f t="shared" si="8"/>
        <v>13.715630683722658</v>
      </c>
      <c r="I84" s="4">
        <f t="shared" si="9"/>
        <v>-0.46777901984947051</v>
      </c>
    </row>
    <row r="85" spans="1:9">
      <c r="A85" t="s">
        <v>3</v>
      </c>
      <c r="B85" s="2">
        <f t="shared" si="5"/>
        <v>-0.46098307697458596</v>
      </c>
      <c r="C85" s="4">
        <f t="shared" si="6"/>
        <v>1.8887737313936004</v>
      </c>
      <c r="D85" s="1">
        <f t="shared" si="7"/>
        <v>2.3497568083681863</v>
      </c>
      <c r="E85" s="5">
        <v>529238.80000000005</v>
      </c>
      <c r="F85" s="5">
        <v>522117.1</v>
      </c>
      <c r="G85" s="4">
        <f t="shared" si="8"/>
        <v>10.695826584783376</v>
      </c>
      <c r="I85" s="4">
        <f t="shared" si="9"/>
        <v>-1.8261401049045318</v>
      </c>
    </row>
    <row r="86" spans="1:9">
      <c r="A86" t="s">
        <v>24</v>
      </c>
      <c r="B86" s="4">
        <f t="shared" si="5"/>
        <v>0.25943090073812236</v>
      </c>
      <c r="C86" s="4">
        <f t="shared" si="6"/>
        <v>3.4985004104567397</v>
      </c>
      <c r="D86" s="4">
        <f t="shared" si="7"/>
        <v>3.2390695097186173</v>
      </c>
      <c r="E86" s="5">
        <v>537564.6</v>
      </c>
      <c r="F86" s="5">
        <v>534819.6</v>
      </c>
      <c r="G86" s="4">
        <f t="shared" si="8"/>
        <v>6.9913990761707154</v>
      </c>
      <c r="I86" s="4">
        <f t="shared" si="9"/>
        <v>-6.6267865955990688</v>
      </c>
    </row>
    <row r="87" spans="1:9">
      <c r="A87" t="s">
        <v>1</v>
      </c>
      <c r="B87" s="4">
        <f t="shared" si="5"/>
        <v>2.2577492413413225</v>
      </c>
      <c r="C87" s="4">
        <f t="shared" si="6"/>
        <v>3.9038302054561269</v>
      </c>
      <c r="D87" s="1">
        <f t="shared" si="7"/>
        <v>1.6460809641148044</v>
      </c>
      <c r="E87" s="5">
        <v>538307.80000000005</v>
      </c>
      <c r="F87" s="5">
        <v>538114.30000000005</v>
      </c>
      <c r="G87" s="4">
        <f t="shared" si="8"/>
        <v>-3.7560385905811642</v>
      </c>
      <c r="I87" s="4">
        <f t="shared" si="9"/>
        <v>1.9044889425203693</v>
      </c>
    </row>
    <row r="88" spans="1:9">
      <c r="A88" t="s">
        <v>2</v>
      </c>
      <c r="B88" s="4">
        <f t="shared" si="5"/>
        <v>2.2608474129689915</v>
      </c>
      <c r="C88" s="4">
        <f t="shared" si="6"/>
        <v>4.1905534530123356</v>
      </c>
      <c r="D88" s="1">
        <f t="shared" si="7"/>
        <v>1.9297060400433441</v>
      </c>
      <c r="E88" s="5">
        <v>538699.1</v>
      </c>
      <c r="F88" s="5">
        <v>539924.19999999995</v>
      </c>
      <c r="G88" s="4">
        <f t="shared" si="8"/>
        <v>-3.7754587060372402</v>
      </c>
      <c r="I88" s="4">
        <f t="shared" si="9"/>
        <v>0.37953410094429457</v>
      </c>
    </row>
    <row r="89" spans="1:9">
      <c r="A89" t="s">
        <v>3</v>
      </c>
      <c r="B89" s="4">
        <f t="shared" si="5"/>
        <v>1.6188722368805752</v>
      </c>
      <c r="C89" s="4">
        <f t="shared" si="6"/>
        <v>3.3030138258256514</v>
      </c>
      <c r="D89" s="1">
        <f t="shared" si="7"/>
        <v>1.6841415889450762</v>
      </c>
      <c r="E89" s="5">
        <v>537806.5</v>
      </c>
      <c r="F89" s="5">
        <v>539362.69999999995</v>
      </c>
      <c r="G89" s="4">
        <f t="shared" si="8"/>
        <v>-0.3166187166391306</v>
      </c>
      <c r="I89" s="4">
        <f t="shared" si="9"/>
        <v>1.7036224540429354</v>
      </c>
    </row>
    <row r="90" spans="1:9">
      <c r="A90" t="s">
        <v>25</v>
      </c>
      <c r="B90" s="4">
        <f t="shared" si="5"/>
        <v>0.81020960085542715</v>
      </c>
      <c r="C90" s="4">
        <f t="shared" si="6"/>
        <v>1.932913453433649</v>
      </c>
      <c r="D90" s="3">
        <f t="shared" si="7"/>
        <v>1.1227038525782218</v>
      </c>
      <c r="E90" s="5">
        <v>541920</v>
      </c>
      <c r="F90" s="5">
        <v>545157.19999999995</v>
      </c>
      <c r="G90" s="4">
        <f t="shared" si="8"/>
        <v>4.063264131044269</v>
      </c>
      <c r="I90" s="4">
        <f t="shared" si="9"/>
        <v>4.7826431129924378</v>
      </c>
    </row>
    <row r="91" spans="1:9">
      <c r="A91" t="s">
        <v>1</v>
      </c>
      <c r="B91" s="4">
        <f t="shared" si="5"/>
        <v>0.5330036087160428</v>
      </c>
      <c r="C91" s="4">
        <f t="shared" si="6"/>
        <v>0.97964317246355126</v>
      </c>
      <c r="D91" s="4">
        <f t="shared" si="7"/>
        <v>0.44663956374750846</v>
      </c>
      <c r="E91" s="5">
        <v>541177</v>
      </c>
      <c r="F91" s="5">
        <v>543385.9</v>
      </c>
      <c r="G91" s="4">
        <f t="shared" si="8"/>
        <v>5.5578682604587817</v>
      </c>
      <c r="I91" s="4">
        <f t="shared" si="9"/>
        <v>8.4407415867745268</v>
      </c>
    </row>
    <row r="92" spans="1:9">
      <c r="A92" t="s">
        <v>2</v>
      </c>
      <c r="B92" s="4">
        <f t="shared" si="5"/>
        <v>0.61060061173296987</v>
      </c>
      <c r="C92" s="4">
        <f t="shared" si="6"/>
        <v>0.68339222431594848</v>
      </c>
      <c r="D92" s="4">
        <f t="shared" si="7"/>
        <v>7.2791612582978615E-2</v>
      </c>
      <c r="E92" s="5">
        <v>541988.4</v>
      </c>
      <c r="F92" s="5">
        <v>543614</v>
      </c>
      <c r="G92" s="4">
        <f t="shared" si="8"/>
        <v>5.1456345540782653</v>
      </c>
      <c r="I92" s="4">
        <f t="shared" si="9"/>
        <v>10.476574603173168</v>
      </c>
    </row>
    <row r="93" spans="1:9">
      <c r="A93" t="s">
        <v>3</v>
      </c>
      <c r="B93" s="4">
        <f t="shared" si="5"/>
        <v>0.91737455757785469</v>
      </c>
      <c r="C93" s="4">
        <f t="shared" si="6"/>
        <v>0.9724995814504922</v>
      </c>
      <c r="D93" s="4">
        <f t="shared" si="7"/>
        <v>5.5125023872637513E-2</v>
      </c>
      <c r="E93" s="5">
        <v>542740.19999999995</v>
      </c>
      <c r="F93" s="5">
        <v>544608</v>
      </c>
      <c r="G93" s="4">
        <f t="shared" si="8"/>
        <v>3.4877866114528362</v>
      </c>
      <c r="I93" s="4">
        <f t="shared" si="9"/>
        <v>10.591944709987708</v>
      </c>
    </row>
    <row r="94" spans="1:9">
      <c r="A94" t="s">
        <v>26</v>
      </c>
      <c r="B94" s="4">
        <f t="shared" si="5"/>
        <v>1.0055912311780268</v>
      </c>
      <c r="C94" s="4">
        <f t="shared" si="6"/>
        <v>0.42712450647262035</v>
      </c>
      <c r="D94" s="2">
        <f t="shared" si="7"/>
        <v>-0.5784667247054065</v>
      </c>
      <c r="E94" s="5">
        <v>547369.5</v>
      </c>
      <c r="F94" s="5">
        <v>547485.69999999995</v>
      </c>
      <c r="G94" s="4">
        <f t="shared" si="8"/>
        <v>3.0346645058569903</v>
      </c>
      <c r="I94" s="4">
        <f t="shared" si="9"/>
        <v>14.116736597020466</v>
      </c>
    </row>
    <row r="95" spans="1:9">
      <c r="A95" t="s">
        <v>1</v>
      </c>
      <c r="B95" s="4">
        <f t="shared" si="5"/>
        <v>1.5655875988817014</v>
      </c>
      <c r="C95" s="4">
        <f t="shared" si="6"/>
        <v>1.3609664880888328</v>
      </c>
      <c r="D95" s="2">
        <f t="shared" si="7"/>
        <v>-0.2046211107928686</v>
      </c>
      <c r="E95" s="5">
        <v>549649.6</v>
      </c>
      <c r="F95" s="5">
        <v>550781.19999999995</v>
      </c>
      <c r="G95" s="4">
        <f t="shared" si="8"/>
        <v>-3.0712214902875942E-2</v>
      </c>
      <c r="I95" s="4">
        <f t="shared" si="9"/>
        <v>12.14263860947829</v>
      </c>
    </row>
    <row r="96" spans="1:9">
      <c r="A96" t="s">
        <v>2</v>
      </c>
      <c r="B96" s="4">
        <f t="shared" si="5"/>
        <v>2.1536992304632241</v>
      </c>
      <c r="C96" s="4">
        <f t="shared" si="6"/>
        <v>2.4823496083618224</v>
      </c>
      <c r="D96" s="4">
        <f t="shared" si="7"/>
        <v>0.3286503778985983</v>
      </c>
      <c r="E96" s="5">
        <v>553661.19999999995</v>
      </c>
      <c r="F96" s="5">
        <v>557108.4</v>
      </c>
      <c r="G96" s="4">
        <f t="shared" si="8"/>
        <v>-3.2870822837734517</v>
      </c>
      <c r="I96" s="4">
        <f t="shared" si="9"/>
        <v>9.3112291380951664</v>
      </c>
    </row>
    <row r="97" spans="1:9">
      <c r="A97" t="s">
        <v>3</v>
      </c>
      <c r="B97" s="4">
        <f t="shared" si="5"/>
        <v>2.0827644607862128</v>
      </c>
      <c r="C97" s="4">
        <f t="shared" si="6"/>
        <v>2.2378848639755589</v>
      </c>
      <c r="D97" s="4">
        <f t="shared" si="7"/>
        <v>0.15512040318934606</v>
      </c>
      <c r="E97" s="5">
        <v>554044.19999999995</v>
      </c>
      <c r="F97" s="5">
        <v>556795.69999999995</v>
      </c>
      <c r="G97" s="4">
        <f t="shared" si="8"/>
        <v>-2.8963461746472863</v>
      </c>
      <c r="I97" s="4">
        <f t="shared" si="9"/>
        <v>10.272210265219057</v>
      </c>
    </row>
    <row r="98" spans="1:9">
      <c r="A98" t="s">
        <v>27</v>
      </c>
      <c r="B98" s="4">
        <f t="shared" si="5"/>
        <v>1.4368538985091384</v>
      </c>
      <c r="C98" s="4">
        <f t="shared" si="6"/>
        <v>1.9404707739398619</v>
      </c>
      <c r="D98" s="4">
        <f t="shared" si="7"/>
        <v>0.50361687543072353</v>
      </c>
      <c r="E98" s="5">
        <v>555234.4</v>
      </c>
      <c r="F98" s="5">
        <v>558109.5</v>
      </c>
      <c r="G98" s="4">
        <f t="shared" si="8"/>
        <v>0.68374951773617709</v>
      </c>
      <c r="I98" s="4">
        <f t="shared" si="9"/>
        <v>8.3514563746179657</v>
      </c>
    </row>
    <row r="99" spans="1:9">
      <c r="A99" t="s">
        <v>1</v>
      </c>
      <c r="B99" s="4">
        <f t="shared" si="5"/>
        <v>1.4465579525574146</v>
      </c>
      <c r="C99" s="4">
        <f t="shared" si="6"/>
        <v>1.5768330509465578</v>
      </c>
      <c r="D99" s="4">
        <f t="shared" si="7"/>
        <v>0.1302750983891432</v>
      </c>
      <c r="E99" s="5">
        <v>557600.6</v>
      </c>
      <c r="F99" s="5">
        <v>559466.1</v>
      </c>
      <c r="G99" s="4">
        <f t="shared" si="8"/>
        <v>0.63255353719214125</v>
      </c>
      <c r="I99" s="4">
        <f t="shared" si="9"/>
        <v>10.460476987771097</v>
      </c>
    </row>
    <row r="100" spans="1:9">
      <c r="A100" t="s">
        <v>2</v>
      </c>
      <c r="B100" s="2">
        <f t="shared" si="5"/>
        <v>-1.8946604891201257E-2</v>
      </c>
      <c r="C100" s="4">
        <f t="shared" si="6"/>
        <v>-0.34989599869613697</v>
      </c>
      <c r="D100" s="2">
        <f t="shared" si="7"/>
        <v>-0.33094939380493571</v>
      </c>
      <c r="E100" s="5">
        <v>553556.30000000005</v>
      </c>
      <c r="F100" s="5">
        <v>555159.1</v>
      </c>
      <c r="G100" s="4">
        <f t="shared" si="8"/>
        <v>8.740358405011353</v>
      </c>
      <c r="I100" s="4">
        <f t="shared" si="9"/>
        <v>12.940477676102937</v>
      </c>
    </row>
    <row r="101" spans="1:9">
      <c r="A101" t="s">
        <v>3</v>
      </c>
      <c r="B101" s="2">
        <f t="shared" si="5"/>
        <v>-0.33870943870543124</v>
      </c>
      <c r="C101" s="4">
        <f t="shared" si="6"/>
        <v>-0.61042138076855545</v>
      </c>
      <c r="D101" s="2">
        <f t="shared" si="7"/>
        <v>-0.27171194206312421</v>
      </c>
      <c r="E101" s="5">
        <v>552167.6</v>
      </c>
      <c r="F101" s="5">
        <v>553396.9</v>
      </c>
      <c r="G101" s="4">
        <f t="shared" si="8"/>
        <v>10.48405833867325</v>
      </c>
      <c r="I101" s="4">
        <f t="shared" si="9"/>
        <v>12.571583464307126</v>
      </c>
    </row>
    <row r="102" spans="1:9">
      <c r="A102" t="s">
        <v>28</v>
      </c>
      <c r="B102" s="2">
        <f t="shared" ref="B102:B133" si="10">(E102/E98-1)*100</f>
        <v>-1.3597860651282101E-2</v>
      </c>
      <c r="C102" s="4">
        <f t="shared" ref="C102:C133" si="11">(F102/F98-1)*100</f>
        <v>0.11433240251239596</v>
      </c>
      <c r="D102" s="4">
        <f t="shared" si="7"/>
        <v>0.12793026316367806</v>
      </c>
      <c r="E102" s="5">
        <v>555158.9</v>
      </c>
      <c r="F102" s="5">
        <v>558747.6</v>
      </c>
      <c r="G102" s="4">
        <f t="shared" si="8"/>
        <v>8.7359685736151906</v>
      </c>
      <c r="I102" s="4">
        <f t="shared" si="9"/>
        <v>10.460144724899264</v>
      </c>
    </row>
    <row r="103" spans="1:9">
      <c r="A103" t="s">
        <v>1</v>
      </c>
      <c r="B103" s="4">
        <f t="shared" si="10"/>
        <v>2.3565254413293601E-2</v>
      </c>
      <c r="C103" s="4">
        <f t="shared" si="11"/>
        <v>0.44054501246815203</v>
      </c>
      <c r="D103" s="4">
        <f t="shared" si="7"/>
        <v>0.41697975805485843</v>
      </c>
      <c r="E103" s="5">
        <v>557732</v>
      </c>
      <c r="F103" s="5">
        <v>561930.80000000005</v>
      </c>
      <c r="G103" s="4">
        <f t="shared" si="8"/>
        <v>8.5691882352556501</v>
      </c>
      <c r="I103" s="4">
        <f t="shared" si="9"/>
        <v>8.89547830972427</v>
      </c>
    </row>
    <row r="104" spans="1:9">
      <c r="A104" t="s">
        <v>2</v>
      </c>
      <c r="B104" s="4">
        <f t="shared" si="10"/>
        <v>0.62694616609006992</v>
      </c>
      <c r="C104" s="4">
        <f t="shared" si="11"/>
        <v>1.1381602138918367</v>
      </c>
      <c r="D104" s="4">
        <f t="shared" si="7"/>
        <v>0.51121404780176682</v>
      </c>
      <c r="E104" s="5">
        <v>557026.80000000005</v>
      </c>
      <c r="F104" s="5">
        <v>561477.69999999995</v>
      </c>
      <c r="G104" s="4">
        <f t="shared" si="8"/>
        <v>5.1973599133057995</v>
      </c>
      <c r="I104" s="4">
        <f t="shared" si="9"/>
        <v>8.3592011223257376</v>
      </c>
    </row>
    <row r="105" spans="1:9">
      <c r="A105" t="s">
        <v>3</v>
      </c>
      <c r="B105" s="2">
        <f t="shared" si="10"/>
        <v>-2.0688827088007233</v>
      </c>
      <c r="C105" s="4">
        <f t="shared" si="11"/>
        <v>-0.62645815327119214</v>
      </c>
      <c r="D105" s="4">
        <f t="shared" si="7"/>
        <v>1.4424245555295312</v>
      </c>
      <c r="E105" s="5">
        <v>540743.9</v>
      </c>
      <c r="F105" s="5">
        <v>549930.1</v>
      </c>
      <c r="G105" s="4">
        <f t="shared" si="8"/>
        <v>19.622961885994677</v>
      </c>
      <c r="I105" s="4">
        <f t="shared" si="9"/>
        <v>3.0662751993518937</v>
      </c>
    </row>
    <row r="106" spans="1:9">
      <c r="A106" t="s">
        <v>29</v>
      </c>
      <c r="B106" s="2">
        <f t="shared" si="10"/>
        <v>-2.0472877224881114</v>
      </c>
      <c r="C106" s="4">
        <f t="shared" si="11"/>
        <v>-1.0705728310958174</v>
      </c>
      <c r="D106" s="4">
        <f t="shared" si="7"/>
        <v>0.97671489139229406</v>
      </c>
      <c r="E106" s="5">
        <v>543793.19999999995</v>
      </c>
      <c r="F106" s="5">
        <v>552765.80000000005</v>
      </c>
      <c r="G106" s="4">
        <f t="shared" si="8"/>
        <v>19.61618533932522</v>
      </c>
      <c r="I106" s="4">
        <f t="shared" si="9"/>
        <v>5.6563701168762552</v>
      </c>
    </row>
    <row r="107" spans="1:9">
      <c r="A107" t="s">
        <v>1</v>
      </c>
      <c r="B107" s="2">
        <f t="shared" si="10"/>
        <v>-10.238842311361008</v>
      </c>
      <c r="C107" s="4">
        <f t="shared" si="11"/>
        <v>-9.0747116904786207</v>
      </c>
      <c r="D107" s="4">
        <f t="shared" si="7"/>
        <v>1.1641306208823874</v>
      </c>
      <c r="E107" s="5">
        <v>500626.7</v>
      </c>
      <c r="F107" s="5">
        <v>510937.2</v>
      </c>
      <c r="G107" s="4">
        <f t="shared" si="8"/>
        <v>59.068154901570345</v>
      </c>
      <c r="I107" s="4">
        <f t="shared" si="9"/>
        <v>4.270767601320915</v>
      </c>
    </row>
    <row r="108" spans="1:9">
      <c r="A108" s="1" t="s">
        <v>2</v>
      </c>
      <c r="B108" s="2">
        <f t="shared" si="10"/>
        <v>-5.3330468121102985</v>
      </c>
      <c r="C108" s="4">
        <f t="shared" si="11"/>
        <v>-4.1758737702316528</v>
      </c>
      <c r="D108" s="4">
        <f t="shared" si="7"/>
        <v>1.1571730418786457</v>
      </c>
      <c r="E108" s="5">
        <v>527320.30000000005</v>
      </c>
      <c r="F108" s="5">
        <v>538031.1</v>
      </c>
      <c r="G108" s="4">
        <f t="shared" si="8"/>
        <v>36.348435128760464</v>
      </c>
      <c r="I108" s="4">
        <f t="shared" si="9"/>
        <v>4.5346711538768609</v>
      </c>
    </row>
    <row r="109" spans="1:9">
      <c r="A109" s="1" t="s">
        <v>3</v>
      </c>
      <c r="B109" s="2">
        <f t="shared" si="10"/>
        <v>-0.86038880882428614</v>
      </c>
      <c r="C109" s="4">
        <f t="shared" si="11"/>
        <v>-0.67375835583467492</v>
      </c>
      <c r="D109" s="4">
        <f t="shared" si="7"/>
        <v>0.18663045298961123</v>
      </c>
      <c r="E109" s="5">
        <v>536091.4</v>
      </c>
      <c r="F109" s="5">
        <v>546224.9</v>
      </c>
      <c r="G109" s="4">
        <f t="shared" si="8"/>
        <v>12.975496250669439</v>
      </c>
      <c r="I109" s="4">
        <f t="shared" si="9"/>
        <v>9.9050759947879499</v>
      </c>
    </row>
    <row r="110" spans="1:9">
      <c r="A110" t="s">
        <v>30</v>
      </c>
      <c r="B110" s="2">
        <f t="shared" si="10"/>
        <v>-1.7383814288225663</v>
      </c>
      <c r="C110" s="4">
        <f t="shared" si="11"/>
        <v>-1.7547576206777049</v>
      </c>
      <c r="D110" s="2">
        <f t="shared" si="7"/>
        <v>-1.6376191855138611E-2</v>
      </c>
      <c r="E110" s="5">
        <v>534340</v>
      </c>
      <c r="F110" s="5">
        <v>543066.1</v>
      </c>
      <c r="G110" s="4">
        <f t="shared" si="8"/>
        <v>17.624571326770504</v>
      </c>
      <c r="I110" s="4">
        <f t="shared" si="9"/>
        <v>10.950255546436219</v>
      </c>
    </row>
    <row r="111" spans="1:9">
      <c r="A111" t="s">
        <v>1</v>
      </c>
      <c r="B111" s="4">
        <f t="shared" si="10"/>
        <v>7.2584622434240798</v>
      </c>
      <c r="C111" s="4">
        <f t="shared" si="11"/>
        <v>6.0981271279523241</v>
      </c>
      <c r="D111" s="2">
        <f t="shared" si="7"/>
        <v>-1.1603351154717556</v>
      </c>
      <c r="E111" s="5">
        <v>536964.5</v>
      </c>
      <c r="F111" s="5">
        <v>542094.80000000005</v>
      </c>
      <c r="G111" s="4">
        <f t="shared" si="8"/>
        <v>-30.598719293090895</v>
      </c>
      <c r="I111" s="4">
        <f t="shared" si="9"/>
        <v>17.132012323546384</v>
      </c>
    </row>
    <row r="112" spans="1:9">
      <c r="A112" s="1" t="s">
        <v>2</v>
      </c>
      <c r="B112" s="4">
        <f t="shared" si="10"/>
        <v>1.1760214806825875</v>
      </c>
      <c r="C112" s="4">
        <f t="shared" si="11"/>
        <v>0.10023584138538766</v>
      </c>
      <c r="D112" s="2">
        <f t="shared" si="7"/>
        <v>-1.0757856392971998</v>
      </c>
      <c r="E112" s="5">
        <v>533521.69999999995</v>
      </c>
      <c r="F112" s="5">
        <v>538570.4</v>
      </c>
      <c r="G112" s="4">
        <f t="shared" si="8"/>
        <v>2.0486087238970878</v>
      </c>
      <c r="I112" s="4">
        <f t="shared" si="9"/>
        <v>16.565271020705488</v>
      </c>
    </row>
    <row r="113" spans="1:10">
      <c r="A113" s="1" t="s">
        <v>3</v>
      </c>
      <c r="B113" s="4">
        <f t="shared" si="10"/>
        <v>0.51715062021140401</v>
      </c>
      <c r="C113" s="4">
        <f t="shared" si="11"/>
        <v>-0.76688191988318888</v>
      </c>
      <c r="D113" s="2">
        <f t="shared" si="7"/>
        <v>-1.2840325400945929</v>
      </c>
      <c r="E113" s="5">
        <v>538863.80000000005</v>
      </c>
      <c r="F113" s="5">
        <v>542036</v>
      </c>
      <c r="G113" s="4">
        <f t="shared" si="8"/>
        <v>5.6195377962052619</v>
      </c>
      <c r="I113" s="4">
        <f t="shared" si="9"/>
        <v>17.800638619027126</v>
      </c>
    </row>
    <row r="114" spans="1:10">
      <c r="A114" t="s">
        <v>31</v>
      </c>
      <c r="B114" s="4">
        <f t="shared" si="10"/>
        <v>0.90294569001010405</v>
      </c>
      <c r="C114" s="4">
        <f t="shared" si="11"/>
        <v>0.17962822573531767</v>
      </c>
      <c r="D114" s="2">
        <f t="shared" si="7"/>
        <v>-0.72331746427478638</v>
      </c>
      <c r="E114" s="5">
        <v>539164.80000000005</v>
      </c>
      <c r="F114" s="5">
        <v>544041.6</v>
      </c>
      <c r="G114" s="4">
        <f t="shared" si="8"/>
        <v>3.5426055563484029</v>
      </c>
      <c r="I114" s="4">
        <f t="shared" si="9"/>
        <v>14.815979905719976</v>
      </c>
    </row>
    <row r="115" spans="1:10">
      <c r="A115" t="s">
        <v>1</v>
      </c>
      <c r="B115" s="4">
        <f t="shared" si="10"/>
        <v>1.5509032720040228</v>
      </c>
      <c r="C115" s="4">
        <f t="shared" si="11"/>
        <v>1.2065417340288098</v>
      </c>
      <c r="D115" s="2">
        <f t="shared" si="7"/>
        <v>-0.34436153797521296</v>
      </c>
      <c r="E115" s="5">
        <v>545292.30000000005</v>
      </c>
      <c r="F115" s="5">
        <v>548635.4</v>
      </c>
      <c r="G115" s="4">
        <f t="shared" si="8"/>
        <v>4.9603757314008373E-2</v>
      </c>
      <c r="I115" s="4">
        <f t="shared" si="9"/>
        <v>12.861997301316462</v>
      </c>
    </row>
    <row r="116" spans="1:10">
      <c r="A116" s="4" t="s">
        <v>37</v>
      </c>
      <c r="B116" s="4">
        <f t="shared" si="10"/>
        <v>1.8918443242327498</v>
      </c>
      <c r="C116" s="4">
        <f t="shared" si="11"/>
        <v>1.3670079157710679</v>
      </c>
      <c r="D116" s="2">
        <f t="shared" ref="D116" si="12">C116-B116</f>
        <v>-0.52483640846168189</v>
      </c>
      <c r="E116" s="5">
        <v>543615.1</v>
      </c>
      <c r="F116" s="5">
        <v>545932.69999999995</v>
      </c>
      <c r="G116" s="4">
        <f t="shared" si="8"/>
        <v>-1.8039558550221868</v>
      </c>
      <c r="I116" s="4">
        <f t="shared" si="9"/>
        <v>13.783907575297889</v>
      </c>
    </row>
    <row r="117" spans="1:10" s="4" customFormat="1">
      <c r="D117" s="3"/>
      <c r="E117" s="5"/>
      <c r="F117" s="5"/>
    </row>
    <row r="118" spans="1:10" s="4" customFormat="1">
      <c r="A118" s="4" t="s">
        <v>40</v>
      </c>
      <c r="B118" s="7">
        <f>AVERAGE(B65:B77)</f>
        <v>1.5624794215040805</v>
      </c>
      <c r="C118" s="4">
        <f t="shared" ref="C118:F118" si="13">AVERAGE(C65:C77)</f>
        <v>5.489049448703906E-2</v>
      </c>
      <c r="D118" s="7">
        <f t="shared" si="13"/>
        <v>-1.5075889270170415</v>
      </c>
      <c r="E118" s="4">
        <f t="shared" si="13"/>
        <v>511997.24615384615</v>
      </c>
      <c r="F118" s="4">
        <f t="shared" si="13"/>
        <v>500929.26153846149</v>
      </c>
    </row>
    <row r="119" spans="1:10">
      <c r="A119" s="4" t="s">
        <v>38</v>
      </c>
      <c r="B119" s="7">
        <f>AVERAGE(B78:B108)</f>
        <v>0.27930728287770551</v>
      </c>
      <c r="C119" s="4">
        <f t="shared" ref="C119:G119" si="14">AVERAGE(C78:C108)</f>
        <v>0.9583481738430002</v>
      </c>
      <c r="D119" s="4">
        <f t="shared" si="14"/>
        <v>0.67904089096529474</v>
      </c>
      <c r="E119" s="4">
        <f t="shared" si="14"/>
        <v>540599.47096774192</v>
      </c>
      <c r="F119" s="4">
        <f t="shared" si="14"/>
        <v>539095.85483870958</v>
      </c>
      <c r="G119" s="4">
        <f t="shared" si="14"/>
        <v>6.7545767989957648</v>
      </c>
      <c r="H119" s="6">
        <f>SUM(G78:G108)/4</f>
        <v>52.347970192217176</v>
      </c>
      <c r="I119" s="4">
        <f t="shared" ref="I119" si="15">AVERAGE(I78:I108)</f>
        <v>7.1424163202071238</v>
      </c>
      <c r="J119" s="7">
        <f>SUM(I78:I108)/4</f>
        <v>55.353726481605207</v>
      </c>
    </row>
    <row r="120" spans="1:10">
      <c r="A120" s="4" t="s">
        <v>45</v>
      </c>
      <c r="B120" s="7">
        <f>AVERAGE(B109:B112)</f>
        <v>1.4589283716149537</v>
      </c>
      <c r="C120" s="4">
        <f t="shared" ref="C120:F120" si="16">AVERAGE(C109:C112)</f>
        <v>0.94246174820633299</v>
      </c>
      <c r="D120" s="7">
        <f t="shared" si="16"/>
        <v>-0.51646662340862071</v>
      </c>
      <c r="E120" s="4">
        <f t="shared" si="16"/>
        <v>535229.39999999991</v>
      </c>
      <c r="F120" s="4">
        <f t="shared" si="16"/>
        <v>542489.05000000005</v>
      </c>
      <c r="G120" s="4">
        <f>AVERAGE(G109:G112)</f>
        <v>0.51248925206153428</v>
      </c>
      <c r="H120" s="4">
        <f>SUM(G109:G112)/4</f>
        <v>0.51248925206153428</v>
      </c>
      <c r="I120" s="4">
        <f>AVERAGE(I109:I112)</f>
        <v>13.63815372136901</v>
      </c>
      <c r="J120" s="4">
        <f>SUM(I109:I112)/4</f>
        <v>13.63815372136901</v>
      </c>
    </row>
    <row r="121" spans="1:10" s="4" customFormat="1">
      <c r="A121" s="4" t="s">
        <v>42</v>
      </c>
      <c r="B121" s="7">
        <f>AVERAGE(B113:B116)</f>
        <v>1.2157109766145702</v>
      </c>
      <c r="C121" s="4">
        <f t="shared" ref="C121:F121" si="17">AVERAGE(C113:C116)</f>
        <v>0.49657398891300164</v>
      </c>
      <c r="D121" s="7">
        <f t="shared" si="17"/>
        <v>-0.71913698770156853</v>
      </c>
      <c r="E121" s="4">
        <f t="shared" si="17"/>
        <v>541734</v>
      </c>
      <c r="F121" s="4">
        <f t="shared" si="17"/>
        <v>545161.42500000005</v>
      </c>
      <c r="G121" s="4">
        <f>AVERAGE(G113:G116)</f>
        <v>1.8519478137113716</v>
      </c>
      <c r="H121" s="4">
        <f>SUM(G113:G116)/4</f>
        <v>1.8519478137113716</v>
      </c>
      <c r="I121" s="4">
        <f>AVERAGE(I113:I116)</f>
        <v>14.815630850340364</v>
      </c>
      <c r="J121" s="4">
        <f>SUM(I113:I116)/4</f>
        <v>14.815630850340364</v>
      </c>
    </row>
    <row r="122" spans="1:10">
      <c r="A122" s="4" t="s">
        <v>39</v>
      </c>
      <c r="B122" s="7">
        <f>AVERAGE(B79:B116)</f>
        <v>0.50907616323757165</v>
      </c>
      <c r="C122" s="4">
        <f t="shared" ref="C122:G122" si="18">AVERAGE(C79:C116)</f>
        <v>0.95572342435819568</v>
      </c>
      <c r="D122" s="4">
        <f t="shared" si="18"/>
        <v>0.44664726112062397</v>
      </c>
      <c r="E122" s="4">
        <f t="shared" si="18"/>
        <v>540625.51052631589</v>
      </c>
      <c r="F122" s="4">
        <f t="shared" si="18"/>
        <v>541041.77368421049</v>
      </c>
      <c r="G122" s="4">
        <f t="shared" si="18"/>
        <v>5.5463083977980858</v>
      </c>
      <c r="H122" s="4">
        <f>SUM(G78:G116)/4</f>
        <v>54.712407257990073</v>
      </c>
      <c r="I122" s="4">
        <f t="shared" ref="I122" si="19">AVERAGE(I79:I116)</f>
        <v>8.4426523489296894</v>
      </c>
      <c r="J122" s="4">
        <f>SUM(I78:I116)/4</f>
        <v>83.807511053314585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HIMIKO</dc:creator>
  <cp:lastModifiedBy>HIMIKO</cp:lastModifiedBy>
  <dcterms:created xsi:type="dcterms:W3CDTF">2022-11-05T01:16:50Z</dcterms:created>
  <dcterms:modified xsi:type="dcterms:W3CDTF">2022-12-13T03:12:36Z</dcterms:modified>
</cp:coreProperties>
</file>