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2795" windowHeight="7545"/>
  </bookViews>
  <sheets>
    <sheet name="プリント左" sheetId="1" r:id="rId1"/>
    <sheet name="プリント右" sheetId="2" r:id="rId2"/>
  </sheets>
  <definedNames>
    <definedName name="_xlnm.Print_Area" localSheetId="1">プリント右!$A$2:$I$47</definedName>
    <definedName name="_xlnm.Print_Area" localSheetId="0">プリント左!$A$1:$I$44</definedName>
  </definedNames>
  <calcPr calcId="145621"/>
</workbook>
</file>

<file path=xl/calcChain.xml><?xml version="1.0" encoding="utf-8"?>
<calcChain xmlns="http://schemas.openxmlformats.org/spreadsheetml/2006/main">
  <c r="AB102" i="2" l="1"/>
  <c r="AA102" i="2"/>
  <c r="AB101" i="2"/>
  <c r="AA101" i="2"/>
  <c r="AB100" i="2"/>
  <c r="AA100" i="2"/>
  <c r="AB99" i="2"/>
  <c r="AA99" i="2"/>
  <c r="AB98" i="2"/>
  <c r="AA98" i="2"/>
  <c r="AB97" i="2"/>
  <c r="AA97" i="2"/>
  <c r="AB96" i="2"/>
  <c r="AA96" i="2"/>
  <c r="AB95" i="2"/>
  <c r="AA95" i="2"/>
  <c r="AB94" i="2"/>
  <c r="AA94" i="2"/>
  <c r="AB93" i="2"/>
  <c r="AA93" i="2"/>
  <c r="AB92" i="2"/>
  <c r="AA92" i="2"/>
  <c r="AB91" i="2"/>
  <c r="AA91" i="2"/>
  <c r="AB90" i="2"/>
  <c r="AA90" i="2"/>
  <c r="AB89" i="2"/>
  <c r="AA89" i="2"/>
  <c r="AB88" i="2"/>
  <c r="AA88" i="2"/>
  <c r="AB87" i="2"/>
  <c r="AA87" i="2"/>
  <c r="AB86" i="2"/>
  <c r="AA86" i="2"/>
  <c r="AB85" i="2"/>
  <c r="AA85" i="2"/>
  <c r="AB84" i="2"/>
  <c r="AA84" i="2"/>
  <c r="AB83" i="2"/>
  <c r="AA83" i="2"/>
  <c r="AB82" i="2"/>
  <c r="AA82" i="2"/>
  <c r="X82" i="2"/>
  <c r="U82" i="2"/>
  <c r="R82" i="2"/>
  <c r="O82" i="2"/>
  <c r="L82" i="2"/>
  <c r="AB81" i="2"/>
  <c r="AA81" i="2"/>
  <c r="X81" i="2"/>
  <c r="U81" i="2"/>
  <c r="R81" i="2"/>
  <c r="O81" i="2"/>
  <c r="L81" i="2"/>
  <c r="AB80" i="2"/>
  <c r="AA80" i="2"/>
  <c r="X80" i="2"/>
  <c r="U80" i="2"/>
  <c r="R80" i="2"/>
  <c r="O80" i="2"/>
  <c r="L80" i="2"/>
  <c r="AB79" i="2"/>
  <c r="AA79" i="2"/>
  <c r="X79" i="2"/>
  <c r="U79" i="2"/>
  <c r="R79" i="2"/>
  <c r="O79" i="2"/>
  <c r="L79" i="2"/>
  <c r="AB78" i="2"/>
  <c r="AA78" i="2"/>
  <c r="X78" i="2"/>
  <c r="U78" i="2"/>
  <c r="R78" i="2"/>
  <c r="O78" i="2"/>
  <c r="L78" i="2"/>
  <c r="AB77" i="2"/>
  <c r="AA77" i="2"/>
  <c r="X77" i="2"/>
  <c r="U77" i="2"/>
  <c r="R77" i="2"/>
  <c r="O77" i="2"/>
  <c r="L77" i="2"/>
  <c r="AB76" i="2"/>
  <c r="AA76" i="2"/>
  <c r="X76" i="2"/>
  <c r="U76" i="2"/>
  <c r="R76" i="2"/>
  <c r="O76" i="2"/>
  <c r="L76" i="2"/>
  <c r="AB75" i="2"/>
  <c r="AA75" i="2"/>
  <c r="X75" i="2"/>
  <c r="U75" i="2"/>
  <c r="R75" i="2"/>
  <c r="O75" i="2"/>
  <c r="L75" i="2"/>
  <c r="AB74" i="2"/>
  <c r="AA74" i="2"/>
  <c r="X74" i="2"/>
  <c r="U74" i="2"/>
  <c r="R74" i="2"/>
  <c r="O74" i="2"/>
  <c r="L74" i="2"/>
  <c r="AB73" i="2"/>
  <c r="AA73" i="2"/>
  <c r="X73" i="2"/>
  <c r="U73" i="2"/>
  <c r="R73" i="2"/>
  <c r="O73" i="2"/>
  <c r="L73" i="2"/>
  <c r="AB72" i="2"/>
  <c r="AA72" i="2"/>
  <c r="X72" i="2"/>
  <c r="U72" i="2"/>
  <c r="R72" i="2"/>
  <c r="O72" i="2"/>
  <c r="L72" i="2"/>
  <c r="AB71" i="2"/>
  <c r="AA71" i="2"/>
  <c r="X71" i="2"/>
  <c r="U71" i="2"/>
  <c r="R71" i="2"/>
  <c r="O71" i="2"/>
  <c r="L71" i="2"/>
  <c r="AB70" i="2"/>
  <c r="AA70" i="2"/>
  <c r="X70" i="2"/>
  <c r="U70" i="2"/>
  <c r="R70" i="2"/>
  <c r="O70" i="2"/>
  <c r="L70" i="2"/>
  <c r="AB69" i="2"/>
  <c r="AA69" i="2"/>
  <c r="X69" i="2"/>
  <c r="U69" i="2"/>
  <c r="R69" i="2"/>
  <c r="O69" i="2"/>
  <c r="L69" i="2"/>
  <c r="AB68" i="2"/>
  <c r="AA68" i="2"/>
  <c r="X68" i="2"/>
  <c r="U68" i="2"/>
  <c r="R68" i="2"/>
  <c r="O68" i="2"/>
  <c r="L68" i="2"/>
  <c r="AB67" i="2"/>
  <c r="AA67" i="2"/>
  <c r="X67" i="2"/>
  <c r="U67" i="2"/>
  <c r="R67" i="2"/>
  <c r="O67" i="2"/>
  <c r="L67" i="2"/>
  <c r="AB66" i="2"/>
  <c r="AA66" i="2"/>
  <c r="X66" i="2"/>
  <c r="U66" i="2"/>
  <c r="R66" i="2"/>
  <c r="O66" i="2"/>
  <c r="L66" i="2"/>
  <c r="AB65" i="2"/>
  <c r="AA65" i="2"/>
  <c r="X65" i="2"/>
  <c r="U65" i="2"/>
  <c r="R65" i="2"/>
  <c r="O65" i="2"/>
  <c r="L65" i="2"/>
  <c r="AB64" i="2"/>
  <c r="AA64" i="2"/>
  <c r="X64" i="2"/>
  <c r="U64" i="2"/>
  <c r="R64" i="2"/>
  <c r="O64" i="2"/>
  <c r="L64" i="2"/>
  <c r="AB63" i="2"/>
  <c r="AA63" i="2"/>
  <c r="X63" i="2"/>
  <c r="U63" i="2"/>
  <c r="R63" i="2"/>
  <c r="O63" i="2"/>
  <c r="L63" i="2"/>
  <c r="AB62" i="2"/>
  <c r="AA62" i="2"/>
  <c r="X62" i="2"/>
  <c r="U62" i="2"/>
  <c r="R62" i="2"/>
  <c r="O62" i="2"/>
  <c r="L62" i="2"/>
  <c r="AB61" i="2"/>
  <c r="AA61" i="2"/>
  <c r="X61" i="2"/>
  <c r="U61" i="2"/>
  <c r="R61" i="2"/>
  <c r="O61" i="2"/>
  <c r="L61" i="2"/>
  <c r="AB60" i="2"/>
  <c r="AA60" i="2"/>
  <c r="X60" i="2"/>
  <c r="U60" i="2"/>
  <c r="R60" i="2"/>
  <c r="O60" i="2"/>
  <c r="L60" i="2"/>
  <c r="AB59" i="2"/>
  <c r="AA59" i="2"/>
  <c r="X59" i="2"/>
  <c r="U59" i="2"/>
  <c r="R59" i="2"/>
  <c r="O59" i="2"/>
  <c r="L59" i="2"/>
  <c r="AB58" i="2"/>
  <c r="AA58" i="2"/>
  <c r="X58" i="2"/>
  <c r="U58" i="2"/>
  <c r="R58" i="2"/>
  <c r="O58" i="2"/>
  <c r="L58" i="2"/>
  <c r="AB57" i="2"/>
  <c r="AA57" i="2"/>
  <c r="X57" i="2"/>
  <c r="U57" i="2"/>
  <c r="R57" i="2"/>
  <c r="O57" i="2"/>
  <c r="L57" i="2"/>
  <c r="AB56" i="2"/>
  <c r="AA56" i="2"/>
  <c r="X56" i="2"/>
  <c r="U56" i="2"/>
  <c r="R56" i="2"/>
  <c r="O56" i="2"/>
  <c r="L56" i="2"/>
  <c r="AB55" i="2"/>
  <c r="AA55" i="2"/>
  <c r="X55" i="2"/>
  <c r="U55" i="2"/>
  <c r="R55" i="2"/>
  <c r="O55" i="2"/>
  <c r="L55" i="2"/>
  <c r="AB54" i="2"/>
  <c r="AA54" i="2"/>
  <c r="X54" i="2"/>
  <c r="U54" i="2"/>
  <c r="R54" i="2"/>
  <c r="O54" i="2"/>
  <c r="L54" i="2"/>
  <c r="AB53" i="2"/>
  <c r="AA53" i="2"/>
  <c r="X53" i="2"/>
  <c r="U53" i="2"/>
  <c r="R53" i="2"/>
  <c r="O53" i="2"/>
  <c r="L53" i="2"/>
  <c r="AB52" i="2"/>
  <c r="AA52" i="2"/>
  <c r="X52" i="2"/>
  <c r="U52" i="2"/>
  <c r="R52" i="2"/>
  <c r="O52" i="2"/>
  <c r="L52" i="2"/>
  <c r="AB51" i="2"/>
  <c r="AA51" i="2"/>
  <c r="X51" i="2"/>
  <c r="U51" i="2"/>
  <c r="R51" i="2"/>
  <c r="O51" i="2"/>
  <c r="L51" i="2"/>
  <c r="AB50" i="2"/>
  <c r="AA50" i="2"/>
  <c r="X50" i="2"/>
  <c r="U50" i="2"/>
  <c r="R50" i="2"/>
  <c r="O50" i="2"/>
  <c r="L50" i="2"/>
  <c r="AB49" i="2"/>
  <c r="AA49" i="2"/>
  <c r="X49" i="2"/>
  <c r="U49" i="2"/>
  <c r="R49" i="2"/>
  <c r="O49" i="2"/>
  <c r="L49" i="2"/>
  <c r="AB48" i="2"/>
  <c r="AA48" i="2"/>
  <c r="X48" i="2"/>
  <c r="U48" i="2"/>
  <c r="R48" i="2"/>
  <c r="O48" i="2"/>
  <c r="L48" i="2"/>
  <c r="AB47" i="2"/>
  <c r="AA47" i="2"/>
  <c r="X47" i="2"/>
  <c r="U47" i="2"/>
  <c r="R47" i="2"/>
  <c r="O47" i="2"/>
  <c r="L47" i="2"/>
  <c r="AB46" i="2"/>
  <c r="AA46" i="2"/>
  <c r="X46" i="2"/>
  <c r="U46" i="2"/>
  <c r="R46" i="2"/>
  <c r="O46" i="2"/>
  <c r="L46" i="2"/>
  <c r="AB45" i="2"/>
  <c r="AA45" i="2"/>
  <c r="X45" i="2"/>
  <c r="U45" i="2"/>
  <c r="R45" i="2"/>
  <c r="O45" i="2"/>
  <c r="L45" i="2"/>
  <c r="AB44" i="2"/>
  <c r="AA44" i="2"/>
  <c r="X44" i="2"/>
  <c r="U44" i="2"/>
  <c r="R44" i="2"/>
  <c r="O44" i="2"/>
  <c r="L44" i="2"/>
  <c r="AB43" i="2"/>
  <c r="AA43" i="2"/>
  <c r="X43" i="2"/>
  <c r="U43" i="2"/>
  <c r="R43" i="2"/>
  <c r="O43" i="2"/>
  <c r="L43" i="2"/>
  <c r="AB42" i="2"/>
  <c r="AA42" i="2"/>
  <c r="X42" i="2"/>
  <c r="U42" i="2"/>
  <c r="R42" i="2"/>
  <c r="O42" i="2"/>
  <c r="L42" i="2"/>
  <c r="AB41" i="2"/>
  <c r="AA41" i="2"/>
  <c r="X41" i="2"/>
  <c r="U41" i="2"/>
  <c r="R41" i="2"/>
  <c r="O41" i="2"/>
  <c r="L41" i="2"/>
  <c r="AB40" i="2"/>
  <c r="AA40" i="2"/>
  <c r="X40" i="2"/>
  <c r="U40" i="2"/>
  <c r="R40" i="2"/>
  <c r="O40" i="2"/>
  <c r="L40" i="2"/>
  <c r="AB39" i="2"/>
  <c r="AA39" i="2"/>
  <c r="X39" i="2"/>
  <c r="U39" i="2"/>
  <c r="R39" i="2"/>
  <c r="O39" i="2"/>
  <c r="L39" i="2"/>
  <c r="AB38" i="2"/>
  <c r="AA38" i="2"/>
  <c r="X38" i="2"/>
  <c r="U38" i="2"/>
  <c r="R38" i="2"/>
  <c r="O38" i="2"/>
  <c r="L38" i="2"/>
  <c r="AB37" i="2"/>
  <c r="AA37" i="2"/>
  <c r="X37" i="2"/>
  <c r="U37" i="2"/>
  <c r="R37" i="2"/>
  <c r="O37" i="2"/>
  <c r="L37" i="2"/>
  <c r="AB36" i="2"/>
  <c r="AA36" i="2"/>
  <c r="X36" i="2"/>
  <c r="U36" i="2"/>
  <c r="R36" i="2"/>
  <c r="O36" i="2"/>
  <c r="L36" i="2"/>
  <c r="AB35" i="2"/>
  <c r="AA35" i="2"/>
  <c r="X35" i="2"/>
  <c r="U35" i="2"/>
  <c r="R35" i="2"/>
  <c r="O35" i="2"/>
  <c r="L35" i="2"/>
  <c r="AB34" i="2"/>
  <c r="AA34" i="2"/>
  <c r="X34" i="2"/>
  <c r="U34" i="2"/>
  <c r="R34" i="2"/>
  <c r="O34" i="2"/>
  <c r="L34" i="2"/>
  <c r="AB33" i="2"/>
  <c r="AA33" i="2"/>
  <c r="X33" i="2"/>
  <c r="U33" i="2"/>
  <c r="R33" i="2"/>
  <c r="O33" i="2"/>
  <c r="L33" i="2"/>
  <c r="AB32" i="2"/>
  <c r="AA32" i="2"/>
  <c r="X32" i="2"/>
  <c r="U32" i="2"/>
  <c r="R32" i="2"/>
  <c r="O32" i="2"/>
  <c r="L32" i="2"/>
  <c r="AB31" i="2"/>
  <c r="AA31" i="2"/>
  <c r="X31" i="2"/>
  <c r="U31" i="2"/>
  <c r="R31" i="2"/>
  <c r="O31" i="2"/>
  <c r="L31" i="2"/>
  <c r="AB30" i="2"/>
  <c r="AA30" i="2"/>
  <c r="X30" i="2"/>
  <c r="U30" i="2"/>
  <c r="R30" i="2"/>
  <c r="O30" i="2"/>
  <c r="L30" i="2"/>
  <c r="AB29" i="2"/>
  <c r="AA29" i="2"/>
  <c r="X29" i="2"/>
  <c r="U29" i="2"/>
  <c r="R29" i="2"/>
  <c r="O29" i="2"/>
  <c r="L29" i="2"/>
  <c r="AB28" i="2"/>
  <c r="AA28" i="2"/>
  <c r="X28" i="2"/>
  <c r="U28" i="2"/>
  <c r="R28" i="2"/>
  <c r="O28" i="2"/>
  <c r="L28" i="2"/>
  <c r="AB27" i="2"/>
  <c r="AA27" i="2"/>
  <c r="X27" i="2"/>
  <c r="U27" i="2"/>
  <c r="R27" i="2"/>
  <c r="O27" i="2"/>
  <c r="L27" i="2"/>
  <c r="AB26" i="2"/>
  <c r="AA26" i="2"/>
  <c r="X26" i="2"/>
  <c r="U26" i="2"/>
  <c r="R26" i="2"/>
  <c r="O26" i="2"/>
  <c r="L26" i="2"/>
  <c r="AB25" i="2"/>
  <c r="AA25" i="2"/>
  <c r="X25" i="2"/>
  <c r="U25" i="2"/>
  <c r="R25" i="2"/>
  <c r="O25" i="2"/>
  <c r="L25" i="2"/>
  <c r="AB24" i="2"/>
  <c r="AA24" i="2"/>
  <c r="X24" i="2"/>
  <c r="U24" i="2"/>
  <c r="R24" i="2"/>
  <c r="O24" i="2"/>
  <c r="L24" i="2"/>
  <c r="AB23" i="2"/>
  <c r="AA23" i="2"/>
  <c r="X23" i="2"/>
  <c r="U23" i="2"/>
  <c r="R23" i="2"/>
  <c r="O23" i="2"/>
  <c r="L23" i="2"/>
  <c r="AB22" i="2"/>
  <c r="AA22" i="2"/>
  <c r="X22" i="2"/>
  <c r="U22" i="2"/>
  <c r="R22" i="2"/>
  <c r="O22" i="2"/>
  <c r="L22" i="2"/>
  <c r="AB21" i="2"/>
  <c r="AA21" i="2"/>
  <c r="X21" i="2"/>
  <c r="U21" i="2"/>
  <c r="R21" i="2"/>
  <c r="O21" i="2"/>
  <c r="L21" i="2"/>
  <c r="AB20" i="2"/>
  <c r="AA20" i="2"/>
  <c r="X20" i="2"/>
  <c r="U20" i="2"/>
  <c r="R20" i="2"/>
  <c r="O20" i="2"/>
  <c r="L20" i="2"/>
  <c r="AB19" i="2"/>
  <c r="AA19" i="2"/>
  <c r="X19" i="2"/>
  <c r="U19" i="2"/>
  <c r="R19" i="2"/>
  <c r="O19" i="2"/>
  <c r="L19" i="2"/>
  <c r="AB18" i="2"/>
  <c r="AA18" i="2"/>
  <c r="X18" i="2"/>
  <c r="U18" i="2"/>
  <c r="R18" i="2"/>
  <c r="O18" i="2"/>
  <c r="L18" i="2"/>
  <c r="AB17" i="2"/>
  <c r="AA17" i="2"/>
  <c r="X17" i="2"/>
  <c r="U17" i="2"/>
  <c r="R17" i="2"/>
  <c r="O17" i="2"/>
  <c r="L17" i="2"/>
  <c r="AB16" i="2"/>
  <c r="AA16" i="2"/>
  <c r="X16" i="2"/>
  <c r="U16" i="2"/>
  <c r="R16" i="2"/>
  <c r="O16" i="2"/>
  <c r="L16" i="2"/>
  <c r="AB15" i="2"/>
  <c r="AA15" i="2"/>
  <c r="X15" i="2"/>
  <c r="U15" i="2"/>
  <c r="R15" i="2"/>
  <c r="O15" i="2"/>
  <c r="L15" i="2"/>
  <c r="AB14" i="2"/>
  <c r="AA14" i="2"/>
  <c r="X14" i="2"/>
  <c r="U14" i="2"/>
  <c r="R14" i="2"/>
  <c r="O14" i="2"/>
  <c r="L14" i="2"/>
  <c r="AB13" i="2"/>
  <c r="AA13" i="2"/>
  <c r="X13" i="2"/>
  <c r="U13" i="2"/>
  <c r="R13" i="2"/>
  <c r="O13" i="2"/>
  <c r="L13" i="2"/>
  <c r="AB12" i="2"/>
  <c r="AA12" i="2"/>
  <c r="X12" i="2"/>
  <c r="U12" i="2"/>
  <c r="R12" i="2"/>
  <c r="O12" i="2"/>
  <c r="L12" i="2"/>
  <c r="AB11" i="2"/>
  <c r="AA11" i="2"/>
  <c r="X11" i="2"/>
  <c r="U11" i="2"/>
  <c r="R11" i="2"/>
  <c r="O11" i="2"/>
  <c r="L11" i="2"/>
  <c r="AB10" i="2"/>
  <c r="AA10" i="2"/>
  <c r="X10" i="2"/>
  <c r="U10" i="2"/>
  <c r="R10" i="2"/>
  <c r="O10" i="2"/>
  <c r="L10" i="2"/>
  <c r="AB9" i="2"/>
  <c r="AA9" i="2"/>
  <c r="X9" i="2"/>
  <c r="U9" i="2"/>
  <c r="R9" i="2"/>
  <c r="O9" i="2"/>
  <c r="L9" i="2"/>
  <c r="AB8" i="2"/>
  <c r="AA8" i="2"/>
  <c r="X8" i="2"/>
  <c r="U8" i="2"/>
  <c r="R8" i="2"/>
  <c r="O8" i="2"/>
  <c r="L8" i="2"/>
  <c r="AB7" i="2"/>
  <c r="AA7" i="2"/>
  <c r="X7" i="2"/>
  <c r="U7" i="2"/>
  <c r="R7" i="2"/>
  <c r="O7" i="2"/>
  <c r="L7" i="2"/>
  <c r="AB6" i="2"/>
  <c r="AA6" i="2"/>
  <c r="X6" i="2"/>
  <c r="U6" i="2"/>
  <c r="R6" i="2"/>
  <c r="O6" i="2"/>
  <c r="L6" i="2"/>
  <c r="AB5" i="2"/>
  <c r="AA5" i="2"/>
  <c r="X5" i="2"/>
  <c r="U5" i="2"/>
  <c r="R5" i="2"/>
  <c r="O5" i="2"/>
  <c r="L5" i="2"/>
  <c r="AB4" i="2"/>
  <c r="AA4" i="2"/>
  <c r="X4" i="2"/>
  <c r="U4" i="2"/>
  <c r="R4" i="2"/>
  <c r="O4" i="2"/>
  <c r="L4" i="2"/>
  <c r="AB3" i="2"/>
  <c r="AA3" i="2"/>
  <c r="X3" i="2"/>
  <c r="U3" i="2"/>
  <c r="R3" i="2"/>
  <c r="O3" i="2"/>
  <c r="L3" i="2"/>
  <c r="AB2" i="2"/>
  <c r="AA2" i="2"/>
  <c r="X2" i="2"/>
  <c r="U2" i="2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L103" i="1"/>
  <c r="R102" i="1"/>
  <c r="L102" i="1"/>
  <c r="R101" i="1"/>
  <c r="L101" i="1"/>
  <c r="R100" i="1"/>
  <c r="L100" i="1"/>
  <c r="R99" i="1"/>
  <c r="L99" i="1"/>
  <c r="R98" i="1"/>
  <c r="L98" i="1"/>
  <c r="R97" i="1"/>
  <c r="L97" i="1"/>
  <c r="R96" i="1"/>
  <c r="L96" i="1"/>
  <c r="R95" i="1"/>
  <c r="L95" i="1"/>
  <c r="R94" i="1"/>
  <c r="L94" i="1"/>
  <c r="R93" i="1"/>
  <c r="L93" i="1"/>
  <c r="R92" i="1"/>
  <c r="L92" i="1"/>
  <c r="R91" i="1"/>
  <c r="L91" i="1"/>
  <c r="R90" i="1"/>
  <c r="L90" i="1"/>
  <c r="R89" i="1"/>
  <c r="L89" i="1"/>
  <c r="R88" i="1"/>
  <c r="L88" i="1"/>
  <c r="R87" i="1"/>
  <c r="O87" i="1"/>
  <c r="L87" i="1"/>
  <c r="R86" i="1"/>
  <c r="O86" i="1"/>
  <c r="L86" i="1"/>
  <c r="R85" i="1"/>
  <c r="O85" i="1"/>
  <c r="L85" i="1"/>
  <c r="R84" i="1"/>
  <c r="O84" i="1"/>
  <c r="L84" i="1"/>
  <c r="X83" i="1"/>
  <c r="U83" i="1"/>
  <c r="R83" i="1"/>
  <c r="O83" i="1"/>
  <c r="L83" i="1"/>
  <c r="X82" i="1"/>
  <c r="U82" i="1"/>
  <c r="R82" i="1"/>
  <c r="O82" i="1"/>
  <c r="L82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5" i="1"/>
  <c r="U75" i="1"/>
  <c r="R75" i="1"/>
  <c r="O75" i="1"/>
  <c r="L75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8" i="1"/>
  <c r="U68" i="1"/>
  <c r="R68" i="1"/>
  <c r="O68" i="1"/>
  <c r="L68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1" i="1"/>
  <c r="U61" i="1"/>
  <c r="R61" i="1"/>
  <c r="O61" i="1"/>
  <c r="L61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4" i="1"/>
  <c r="U54" i="1"/>
  <c r="R54" i="1"/>
  <c r="O54" i="1"/>
  <c r="L54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7" i="1"/>
  <c r="U47" i="1"/>
  <c r="R47" i="1"/>
  <c r="O47" i="1"/>
  <c r="L47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40" i="1"/>
  <c r="U40" i="1"/>
  <c r="R40" i="1"/>
  <c r="O40" i="1"/>
  <c r="L40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3" i="1"/>
  <c r="U33" i="1"/>
  <c r="R33" i="1"/>
  <c r="O33" i="1"/>
  <c r="L33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6" i="1"/>
  <c r="U26" i="1"/>
  <c r="R26" i="1"/>
  <c r="O26" i="1"/>
  <c r="L26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9" i="1"/>
  <c r="U19" i="1"/>
  <c r="R19" i="1"/>
  <c r="O19" i="1"/>
  <c r="L19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2" i="1"/>
  <c r="U12" i="1"/>
  <c r="R12" i="1"/>
  <c r="O12" i="1"/>
  <c r="L12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X5" i="1"/>
  <c r="U5" i="1"/>
  <c r="R5" i="1"/>
  <c r="O5" i="1"/>
  <c r="L5" i="1"/>
  <c r="X4" i="1"/>
  <c r="U4" i="1"/>
  <c r="R4" i="1"/>
  <c r="O4" i="1"/>
  <c r="L4" i="1"/>
  <c r="X3" i="1"/>
  <c r="U3" i="1"/>
  <c r="R3" i="1"/>
  <c r="L3" i="1"/>
</calcChain>
</file>

<file path=xl/sharedStrings.xml><?xml version="1.0" encoding="utf-8"?>
<sst xmlns="http://schemas.openxmlformats.org/spreadsheetml/2006/main" count="40" uniqueCount="32">
  <si>
    <t>標準正規分布</t>
    <rPh sb="0" eb="2">
      <t>ヒョウジュン</t>
    </rPh>
    <rPh sb="2" eb="4">
      <t>セイキ</t>
    </rPh>
    <rPh sb="4" eb="6">
      <t>ブンプ</t>
    </rPh>
    <phoneticPr fontId="1"/>
  </si>
  <si>
    <t>カイ２乗分布（自由度１）</t>
    <rPh sb="3" eb="4">
      <t>ジョウ</t>
    </rPh>
    <rPh sb="4" eb="6">
      <t>ブンプ</t>
    </rPh>
    <rPh sb="7" eb="10">
      <t>ジユウド</t>
    </rPh>
    <phoneticPr fontId="1"/>
  </si>
  <si>
    <t>平均 0　、分散 1、　標準偏差 1</t>
    <rPh sb="0" eb="2">
      <t>ヘイキン</t>
    </rPh>
    <rPh sb="6" eb="8">
      <t>ブンサン</t>
    </rPh>
    <rPh sb="12" eb="14">
      <t>ヒョウジュン</t>
    </rPh>
    <rPh sb="14" eb="16">
      <t>ヘンサ</t>
    </rPh>
    <phoneticPr fontId="1"/>
  </si>
  <si>
    <t>平均 1、　分散 2</t>
    <rPh sb="0" eb="2">
      <t>ヘイキン</t>
    </rPh>
    <rPh sb="6" eb="8">
      <t>ブンサン</t>
    </rPh>
    <phoneticPr fontId="1"/>
  </si>
  <si>
    <t>カイ２乗分布（自由度5）</t>
    <rPh sb="3" eb="4">
      <t>ジョウ</t>
    </rPh>
    <rPh sb="4" eb="6">
      <t>ブンプ</t>
    </rPh>
    <rPh sb="7" eb="10">
      <t>ジユウド</t>
    </rPh>
    <phoneticPr fontId="1"/>
  </si>
  <si>
    <t>平均 5、　分散 10</t>
    <rPh sb="0" eb="2">
      <t>ヘイキン</t>
    </rPh>
    <rPh sb="6" eb="8">
      <t>ブンサン</t>
    </rPh>
    <phoneticPr fontId="1"/>
  </si>
  <si>
    <t>カイ２乗分布（自由度５）</t>
    <rPh sb="3" eb="4">
      <t>ジョウ</t>
    </rPh>
    <rPh sb="4" eb="6">
      <t>ブンプ</t>
    </rPh>
    <rPh sb="7" eb="10">
      <t>ジユウド</t>
    </rPh>
    <phoneticPr fontId="1"/>
  </si>
  <si>
    <t>の分布</t>
    <rPh sb="1" eb="3">
      <t>ブンプ</t>
    </rPh>
    <phoneticPr fontId="1"/>
  </si>
  <si>
    <t>カイ２乗分布（自由度5）／５</t>
    <rPh sb="3" eb="4">
      <t>ジョウ</t>
    </rPh>
    <rPh sb="4" eb="6">
      <t>ブンプ</t>
    </rPh>
    <rPh sb="7" eb="10">
      <t>ジユウド</t>
    </rPh>
    <phoneticPr fontId="1"/>
  </si>
  <si>
    <t>カイ２乗分布（自由度３０）／30</t>
    <rPh sb="3" eb="4">
      <t>ジョウ</t>
    </rPh>
    <rPh sb="4" eb="6">
      <t>ブンプ</t>
    </rPh>
    <rPh sb="7" eb="10">
      <t>ジユウド</t>
    </rPh>
    <phoneticPr fontId="1"/>
  </si>
  <si>
    <t>Ｆ分布（5, 5）</t>
    <rPh sb="1" eb="3">
      <t>ブンプ</t>
    </rPh>
    <phoneticPr fontId="1"/>
  </si>
  <si>
    <t>ｔ分布（１）と標準正規分布</t>
    <rPh sb="1" eb="3">
      <t>ブンプ</t>
    </rPh>
    <rPh sb="7" eb="9">
      <t>ヒョウジュン</t>
    </rPh>
    <rPh sb="9" eb="11">
      <t>セイキ</t>
    </rPh>
    <rPh sb="11" eb="13">
      <t>ブンプ</t>
    </rPh>
    <phoneticPr fontId="1"/>
  </si>
  <si>
    <t>自由度１のｔ分布はコーシー分布と呼ばれている。</t>
    <rPh sb="0" eb="3">
      <t>ジユウド</t>
    </rPh>
    <rPh sb="6" eb="8">
      <t>ブンプ</t>
    </rPh>
    <rPh sb="13" eb="15">
      <t>ブンプ</t>
    </rPh>
    <rPh sb="16" eb="17">
      <t>ヨ</t>
    </rPh>
    <phoneticPr fontId="1"/>
  </si>
  <si>
    <t>ｔ分布は標準正規分布よりも裾野が広がっている。</t>
    <rPh sb="1" eb="3">
      <t>ブンプ</t>
    </rPh>
    <rPh sb="4" eb="6">
      <t>ヒョウジュン</t>
    </rPh>
    <rPh sb="6" eb="8">
      <t>セイキ</t>
    </rPh>
    <rPh sb="8" eb="10">
      <t>ブンプ</t>
    </rPh>
    <rPh sb="13" eb="15">
      <t>スソノ</t>
    </rPh>
    <rPh sb="16" eb="17">
      <t>ヒロ</t>
    </rPh>
    <phoneticPr fontId="1"/>
  </si>
  <si>
    <t>ｔ（１４）</t>
    <phoneticPr fontId="1"/>
  </si>
  <si>
    <t>Ｘ が標準正規分布とする。</t>
    <rPh sb="3" eb="5">
      <t>ヒョウジュン</t>
    </rPh>
    <rPh sb="5" eb="7">
      <t>セイキ</t>
    </rPh>
    <rPh sb="7" eb="9">
      <t>ブンプ</t>
    </rPh>
    <phoneticPr fontId="1"/>
  </si>
  <si>
    <r>
      <t>Ｘ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 xml:space="preserve"> は自由度 １ のカイ２乗分布</t>
    </r>
    <rPh sb="4" eb="7">
      <t>ジユウド</t>
    </rPh>
    <rPh sb="14" eb="15">
      <t>ジョウ</t>
    </rPh>
    <rPh sb="15" eb="17">
      <t>ブンプ</t>
    </rPh>
    <phoneticPr fontId="1"/>
  </si>
  <si>
    <r>
      <t>確率変数 Ｘ</t>
    </r>
    <r>
      <rPr>
        <vertAlign val="subscript"/>
        <sz val="11"/>
        <rFont val="ＭＳ Ｐ明朝"/>
        <family val="1"/>
        <charset val="128"/>
      </rPr>
      <t>１</t>
    </r>
    <r>
      <rPr>
        <sz val="11"/>
        <rFont val="ＭＳ Ｐ明朝"/>
        <family val="1"/>
        <charset val="128"/>
      </rPr>
      <t>、Ｘ</t>
    </r>
    <r>
      <rPr>
        <vertAlign val="sub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、Ｘ</t>
    </r>
    <r>
      <rPr>
        <vertAlign val="sub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、Ｘ</t>
    </r>
    <r>
      <rPr>
        <vertAlign val="subscript"/>
        <sz val="11"/>
        <rFont val="ＭＳ Ｐ明朝"/>
        <family val="1"/>
        <charset val="128"/>
      </rPr>
      <t>４</t>
    </r>
    <r>
      <rPr>
        <sz val="11"/>
        <rFont val="ＭＳ Ｐ明朝"/>
        <family val="1"/>
        <charset val="128"/>
      </rPr>
      <t>、Ｘ</t>
    </r>
    <r>
      <rPr>
        <vertAlign val="subscript"/>
        <sz val="11"/>
        <rFont val="ＭＳ Ｐ明朝"/>
        <family val="1"/>
        <charset val="128"/>
      </rPr>
      <t>５</t>
    </r>
    <r>
      <rPr>
        <sz val="11"/>
        <rFont val="ＭＳ Ｐ明朝"/>
        <family val="1"/>
        <charset val="128"/>
      </rPr>
      <t xml:space="preserve"> が</t>
    </r>
    <rPh sb="0" eb="2">
      <t>カクリツ</t>
    </rPh>
    <rPh sb="2" eb="4">
      <t>ヘンスウ</t>
    </rPh>
    <phoneticPr fontId="1"/>
  </si>
  <si>
    <t>それぞれ独立に標準正規分布に</t>
    <rPh sb="4" eb="6">
      <t>ドクリツ</t>
    </rPh>
    <rPh sb="7" eb="9">
      <t>ヒョウジュン</t>
    </rPh>
    <rPh sb="9" eb="11">
      <t>セイキ</t>
    </rPh>
    <rPh sb="11" eb="13">
      <t>ブンプ</t>
    </rPh>
    <phoneticPr fontId="1"/>
  </si>
  <si>
    <t>従う。その２乗和は</t>
    <rPh sb="0" eb="1">
      <t>シタガ</t>
    </rPh>
    <rPh sb="6" eb="7">
      <t>ジョウ</t>
    </rPh>
    <rPh sb="7" eb="8">
      <t>ワ</t>
    </rPh>
    <phoneticPr fontId="1"/>
  </si>
  <si>
    <r>
      <t>　Ｘ</t>
    </r>
    <r>
      <rPr>
        <vertAlign val="subscript"/>
        <sz val="11"/>
        <rFont val="ＭＳ Ｐ明朝"/>
        <family val="1"/>
        <charset val="128"/>
      </rPr>
      <t>１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＋Ｘ</t>
    </r>
    <r>
      <rPr>
        <vertAlign val="subscript"/>
        <sz val="11"/>
        <rFont val="ＭＳ Ｐ明朝"/>
        <family val="1"/>
        <charset val="128"/>
      </rPr>
      <t>２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＋Ｘ</t>
    </r>
    <r>
      <rPr>
        <vertAlign val="subscript"/>
        <sz val="11"/>
        <rFont val="ＭＳ Ｐ明朝"/>
        <family val="1"/>
        <charset val="128"/>
      </rPr>
      <t>３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＋Ｘ</t>
    </r>
    <r>
      <rPr>
        <vertAlign val="subscript"/>
        <sz val="11"/>
        <rFont val="ＭＳ Ｐ明朝"/>
        <family val="1"/>
        <charset val="128"/>
      </rPr>
      <t>４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＋Ｘ</t>
    </r>
    <r>
      <rPr>
        <vertAlign val="subscript"/>
        <sz val="11"/>
        <rFont val="ＭＳ Ｐ明朝"/>
        <family val="1"/>
        <charset val="128"/>
      </rPr>
      <t>５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 xml:space="preserve"> </t>
    </r>
    <phoneticPr fontId="1"/>
  </si>
  <si>
    <t>は自由度５のカイ２乗分布になる。</t>
    <rPh sb="1" eb="4">
      <t>ジユウド</t>
    </rPh>
    <rPh sb="9" eb="10">
      <t>ジョウ</t>
    </rPh>
    <rPh sb="10" eb="12">
      <t>ブンプ</t>
    </rPh>
    <phoneticPr fontId="1"/>
  </si>
  <si>
    <r>
      <t>これを χ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（５） と書こう。</t>
    </r>
    <rPh sb="11" eb="12">
      <t>カ</t>
    </rPh>
    <phoneticPr fontId="1"/>
  </si>
  <si>
    <t>平均 1、　分散 2/5</t>
    <rPh sb="0" eb="2">
      <t>ヘイキン</t>
    </rPh>
    <rPh sb="6" eb="8">
      <t>ブンサン</t>
    </rPh>
    <phoneticPr fontId="1"/>
  </si>
  <si>
    <t>平均 1、　分散 2/30</t>
    <rPh sb="0" eb="2">
      <t>ヘイキン</t>
    </rPh>
    <rPh sb="6" eb="8">
      <t>ブンサン</t>
    </rPh>
    <phoneticPr fontId="1"/>
  </si>
  <si>
    <t>と定義する。これは　Ｆ（１，１４）の平方根をとった分布になる。</t>
    <rPh sb="1" eb="3">
      <t>テイギ</t>
    </rPh>
    <rPh sb="18" eb="21">
      <t>ヘイホウコン</t>
    </rPh>
    <rPh sb="25" eb="27">
      <t>ブンプ</t>
    </rPh>
    <phoneticPr fontId="1"/>
  </si>
  <si>
    <t>自由度 14 の ｔ分布は、　（標準正規分布）／ルート（自由度１４のカイ２乗分布／１４）</t>
    <rPh sb="0" eb="3">
      <t>ジユウド</t>
    </rPh>
    <rPh sb="10" eb="12">
      <t>ブンプ</t>
    </rPh>
    <rPh sb="16" eb="18">
      <t>ヒョウジュン</t>
    </rPh>
    <rPh sb="18" eb="20">
      <t>セイキ</t>
    </rPh>
    <rPh sb="20" eb="22">
      <t>ブンプ</t>
    </rPh>
    <rPh sb="28" eb="31">
      <t>ジユウド</t>
    </rPh>
    <rPh sb="37" eb="38">
      <t>ジョウ</t>
    </rPh>
    <rPh sb="38" eb="40">
      <t>ブンプ</t>
    </rPh>
    <phoneticPr fontId="1"/>
  </si>
  <si>
    <t>Ｆ分布（30, 30）</t>
    <rPh sb="1" eb="3">
      <t>ブンプ</t>
    </rPh>
    <phoneticPr fontId="1"/>
  </si>
  <si>
    <t>Ｆ分布（1, 15）</t>
    <rPh sb="1" eb="3">
      <t>ブンプ</t>
    </rPh>
    <phoneticPr fontId="1"/>
  </si>
  <si>
    <t>Ｆ分布（1, 5）</t>
    <rPh sb="1" eb="3">
      <t>ブンプ</t>
    </rPh>
    <phoneticPr fontId="1"/>
  </si>
  <si>
    <t>標準正規分布、カイ２乗分布、Ｆ分布、ｔ分布のグラフ</t>
    <rPh sb="0" eb="2">
      <t>ヒョウジュン</t>
    </rPh>
    <rPh sb="2" eb="4">
      <t>セイキ</t>
    </rPh>
    <rPh sb="4" eb="6">
      <t>ブンプ</t>
    </rPh>
    <rPh sb="10" eb="11">
      <t>ジョウ</t>
    </rPh>
    <rPh sb="11" eb="13">
      <t>ブンプ</t>
    </rPh>
    <rPh sb="15" eb="17">
      <t>ブンプ</t>
    </rPh>
    <rPh sb="19" eb="21">
      <t>ブンプ</t>
    </rPh>
    <phoneticPr fontId="1"/>
  </si>
  <si>
    <t>ｔ（１４）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</si>
</sst>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vertAlign val="subscript"/>
      <sz val="11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08013937282236E-2"/>
          <c:y val="7.8125397366319613E-2"/>
          <c:w val="0.84668989547038331"/>
          <c:h val="0.72917037541898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プリント左!$K$3:$K$103</c:f>
              <c:numCache>
                <c:formatCode>General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-3.5000000000000102</c:v>
                </c:pt>
                <c:pt idx="16">
                  <c:v>-3.4000000000000101</c:v>
                </c:pt>
                <c:pt idx="17">
                  <c:v>-3.30000000000001</c:v>
                </c:pt>
                <c:pt idx="18">
                  <c:v>-3.2000000000000099</c:v>
                </c:pt>
                <c:pt idx="19">
                  <c:v>-3.1000000000000099</c:v>
                </c:pt>
                <c:pt idx="20">
                  <c:v>-3.0000000000000102</c:v>
                </c:pt>
                <c:pt idx="21">
                  <c:v>-2.9000000000000101</c:v>
                </c:pt>
                <c:pt idx="22">
                  <c:v>-2.80000000000001</c:v>
                </c:pt>
                <c:pt idx="23">
                  <c:v>-2.7000000000000099</c:v>
                </c:pt>
                <c:pt idx="24">
                  <c:v>-2.6000000000000099</c:v>
                </c:pt>
                <c:pt idx="25">
                  <c:v>-2.5000000000000102</c:v>
                </c:pt>
                <c:pt idx="26">
                  <c:v>-2.4000000000000101</c:v>
                </c:pt>
                <c:pt idx="27">
                  <c:v>-2.30000000000001</c:v>
                </c:pt>
                <c:pt idx="28">
                  <c:v>-2.2000000000000099</c:v>
                </c:pt>
                <c:pt idx="29">
                  <c:v>-2.1000000000000099</c:v>
                </c:pt>
                <c:pt idx="30">
                  <c:v>-2.0000000000000102</c:v>
                </c:pt>
                <c:pt idx="31">
                  <c:v>-1.9000000000000099</c:v>
                </c:pt>
                <c:pt idx="32">
                  <c:v>-1.80000000000001</c:v>
                </c:pt>
                <c:pt idx="33">
                  <c:v>-1.7000000000000099</c:v>
                </c:pt>
                <c:pt idx="34">
                  <c:v>-1.6000000000000101</c:v>
                </c:pt>
                <c:pt idx="35">
                  <c:v>-1.50000000000001</c:v>
                </c:pt>
                <c:pt idx="36">
                  <c:v>-1.4000000000000099</c:v>
                </c:pt>
                <c:pt idx="37">
                  <c:v>-1.30000000000001</c:v>
                </c:pt>
                <c:pt idx="38">
                  <c:v>-1.2000000000000099</c:v>
                </c:pt>
                <c:pt idx="39">
                  <c:v>-1.1000000000000101</c:v>
                </c:pt>
                <c:pt idx="40">
                  <c:v>-1.00000000000001</c:v>
                </c:pt>
                <c:pt idx="41">
                  <c:v>-0.90000000000001001</c:v>
                </c:pt>
                <c:pt idx="42">
                  <c:v>-0.80000000000001004</c:v>
                </c:pt>
                <c:pt idx="43">
                  <c:v>-0.70000000000002005</c:v>
                </c:pt>
                <c:pt idx="44">
                  <c:v>-0.60000000000001996</c:v>
                </c:pt>
                <c:pt idx="45">
                  <c:v>-0.50000000000001998</c:v>
                </c:pt>
                <c:pt idx="46">
                  <c:v>-0.40000000000002001</c:v>
                </c:pt>
                <c:pt idx="47">
                  <c:v>-0.30000000000001997</c:v>
                </c:pt>
                <c:pt idx="48">
                  <c:v>-0.20000000000002</c:v>
                </c:pt>
                <c:pt idx="49">
                  <c:v>-0.10000000000002</c:v>
                </c:pt>
                <c:pt idx="50">
                  <c:v>-2.0428103653102899E-14</c:v>
                </c:pt>
                <c:pt idx="51">
                  <c:v>9.9999999999980105E-2</c:v>
                </c:pt>
                <c:pt idx="52">
                  <c:v>0.19999999999998</c:v>
                </c:pt>
                <c:pt idx="53">
                  <c:v>0.29999999999998</c:v>
                </c:pt>
                <c:pt idx="54">
                  <c:v>0.39999999999997998</c:v>
                </c:pt>
                <c:pt idx="55">
                  <c:v>0.49999999999998002</c:v>
                </c:pt>
                <c:pt idx="56">
                  <c:v>0.59999999999997999</c:v>
                </c:pt>
                <c:pt idx="57">
                  <c:v>0.69999999999997997</c:v>
                </c:pt>
                <c:pt idx="58">
                  <c:v>0.79999999999997995</c:v>
                </c:pt>
                <c:pt idx="59">
                  <c:v>0.89999999999998004</c:v>
                </c:pt>
                <c:pt idx="60">
                  <c:v>0.99999999999998002</c:v>
                </c:pt>
                <c:pt idx="61">
                  <c:v>1.0999999999999801</c:v>
                </c:pt>
                <c:pt idx="62">
                  <c:v>1.19999999999998</c:v>
                </c:pt>
                <c:pt idx="63">
                  <c:v>1.2999999999999801</c:v>
                </c:pt>
                <c:pt idx="64">
                  <c:v>1.3999999999999799</c:v>
                </c:pt>
                <c:pt idx="65">
                  <c:v>1.49999999999998</c:v>
                </c:pt>
                <c:pt idx="66">
                  <c:v>1.5999999999999801</c:v>
                </c:pt>
                <c:pt idx="67">
                  <c:v>1.69999999999998</c:v>
                </c:pt>
                <c:pt idx="68">
                  <c:v>1.7999999999999801</c:v>
                </c:pt>
                <c:pt idx="69">
                  <c:v>1.8999999999999799</c:v>
                </c:pt>
                <c:pt idx="70">
                  <c:v>1.99999999999998</c:v>
                </c:pt>
                <c:pt idx="71">
                  <c:v>2.0999999999999699</c:v>
                </c:pt>
                <c:pt idx="72">
                  <c:v>2.19999999999997</c:v>
                </c:pt>
                <c:pt idx="73">
                  <c:v>2.2999999999999701</c:v>
                </c:pt>
                <c:pt idx="74">
                  <c:v>2.3999999999999702</c:v>
                </c:pt>
                <c:pt idx="75">
                  <c:v>2.4999999999999698</c:v>
                </c:pt>
                <c:pt idx="76">
                  <c:v>2.5999999999999699</c:v>
                </c:pt>
                <c:pt idx="77">
                  <c:v>2.69999999999997</c:v>
                </c:pt>
                <c:pt idx="78">
                  <c:v>2.7999999999999701</c:v>
                </c:pt>
                <c:pt idx="79">
                  <c:v>2.8999999999999702</c:v>
                </c:pt>
                <c:pt idx="80">
                  <c:v>2.9999999999999698</c:v>
                </c:pt>
                <c:pt idx="81">
                  <c:v>3.0999999999999699</c:v>
                </c:pt>
                <c:pt idx="82">
                  <c:v>3.19999999999997</c:v>
                </c:pt>
                <c:pt idx="83">
                  <c:v>3.2999999999999701</c:v>
                </c:pt>
                <c:pt idx="84">
                  <c:v>3.3999999999999702</c:v>
                </c:pt>
                <c:pt idx="85">
                  <c:v>3.4999999999999698</c:v>
                </c:pt>
                <c:pt idx="86">
                  <c:v>3.5999999999999699</c:v>
                </c:pt>
                <c:pt idx="87">
                  <c:v>3.69999999999997</c:v>
                </c:pt>
                <c:pt idx="88">
                  <c:v>3.7999999999999701</c:v>
                </c:pt>
                <c:pt idx="89">
                  <c:v>3.8999999999999702</c:v>
                </c:pt>
                <c:pt idx="90">
                  <c:v>3.9999999999999698</c:v>
                </c:pt>
                <c:pt idx="91">
                  <c:v>4.0999999999999703</c:v>
                </c:pt>
                <c:pt idx="92">
                  <c:v>4.19999999999997</c:v>
                </c:pt>
                <c:pt idx="93">
                  <c:v>4.2999999999999696</c:v>
                </c:pt>
                <c:pt idx="94">
                  <c:v>4.3999999999999702</c:v>
                </c:pt>
                <c:pt idx="95">
                  <c:v>4.4999999999999698</c:v>
                </c:pt>
                <c:pt idx="96">
                  <c:v>4.5999999999999703</c:v>
                </c:pt>
                <c:pt idx="97">
                  <c:v>4.69999999999997</c:v>
                </c:pt>
                <c:pt idx="98">
                  <c:v>4.7999999999999696</c:v>
                </c:pt>
                <c:pt idx="99">
                  <c:v>4.8999999999999604</c:v>
                </c:pt>
                <c:pt idx="100">
                  <c:v>4.99999999999996</c:v>
                </c:pt>
              </c:numCache>
            </c:numRef>
          </c:xVal>
          <c:yVal>
            <c:numRef>
              <c:f>プリント左!$L$3:$L$103</c:f>
              <c:numCache>
                <c:formatCode>General</c:formatCode>
                <c:ptCount val="101"/>
                <c:pt idx="0">
                  <c:v>1.4867195147342977E-6</c:v>
                </c:pt>
                <c:pt idx="1">
                  <c:v>2.4389607458933522E-6</c:v>
                </c:pt>
                <c:pt idx="2">
                  <c:v>3.9612990910320753E-6</c:v>
                </c:pt>
                <c:pt idx="3">
                  <c:v>6.3698251788670899E-6</c:v>
                </c:pt>
                <c:pt idx="4">
                  <c:v>1.0140852065486758E-5</c:v>
                </c:pt>
                <c:pt idx="5">
                  <c:v>1.5983741106905475E-5</c:v>
                </c:pt>
                <c:pt idx="6">
                  <c:v>2.4942471290053535E-5</c:v>
                </c:pt>
                <c:pt idx="7">
                  <c:v>3.8535196742087129E-5</c:v>
                </c:pt>
                <c:pt idx="8">
                  <c:v>5.8943067756539855E-5</c:v>
                </c:pt>
                <c:pt idx="9">
                  <c:v>8.9261657177132928E-5</c:v>
                </c:pt>
                <c:pt idx="10">
                  <c:v>1.3383022576488537E-4</c:v>
                </c:pt>
                <c:pt idx="11">
                  <c:v>1.9865547139277272E-4</c:v>
                </c:pt>
                <c:pt idx="12">
                  <c:v>2.9194692579146027E-4</c:v>
                </c:pt>
                <c:pt idx="13">
                  <c:v>4.2478027055075143E-4</c:v>
                </c:pt>
                <c:pt idx="14">
                  <c:v>6.119019301137719E-4</c:v>
                </c:pt>
                <c:pt idx="15">
                  <c:v>8.7268269504572915E-4</c:v>
                </c:pt>
                <c:pt idx="16">
                  <c:v>1.2322191684729772E-3</c:v>
                </c:pt>
                <c:pt idx="17">
                  <c:v>1.7225689390536229E-3</c:v>
                </c:pt>
                <c:pt idx="18">
                  <c:v>2.3840882014647662E-3</c:v>
                </c:pt>
                <c:pt idx="19">
                  <c:v>3.2668190561998202E-3</c:v>
                </c:pt>
                <c:pt idx="20">
                  <c:v>4.431848411937874E-3</c:v>
                </c:pt>
                <c:pt idx="21">
                  <c:v>5.9525324197756795E-3</c:v>
                </c:pt>
                <c:pt idx="22">
                  <c:v>7.915451582979743E-3</c:v>
                </c:pt>
                <c:pt idx="23">
                  <c:v>1.0420934814422318E-2</c:v>
                </c:pt>
                <c:pt idx="24">
                  <c:v>1.3582969233685271E-2</c:v>
                </c:pt>
                <c:pt idx="25">
                  <c:v>1.7528300493568086E-2</c:v>
                </c:pt>
                <c:pt idx="26">
                  <c:v>2.2394530294842355E-2</c:v>
                </c:pt>
                <c:pt idx="27">
                  <c:v>2.8327037741600516E-2</c:v>
                </c:pt>
                <c:pt idx="28">
                  <c:v>3.5474592846230668E-2</c:v>
                </c:pt>
                <c:pt idx="29">
                  <c:v>4.3983595980426296E-2</c:v>
                </c:pt>
                <c:pt idx="30">
                  <c:v>5.3990966513186953E-2</c:v>
                </c:pt>
                <c:pt idx="31">
                  <c:v>6.561581477467536E-2</c:v>
                </c:pt>
                <c:pt idx="32">
                  <c:v>7.8950158300892734E-2</c:v>
                </c:pt>
                <c:pt idx="33">
                  <c:v>9.4049077376885337E-2</c:v>
                </c:pt>
                <c:pt idx="34">
                  <c:v>0.11092083467945377</c:v>
                </c:pt>
                <c:pt idx="35">
                  <c:v>0.1295175956658898</c:v>
                </c:pt>
                <c:pt idx="36">
                  <c:v>0.1497274656357428</c:v>
                </c:pt>
                <c:pt idx="37">
                  <c:v>0.17136859204780513</c:v>
                </c:pt>
                <c:pt idx="38">
                  <c:v>0.19418605498321065</c:v>
                </c:pt>
                <c:pt idx="39">
                  <c:v>0.21785217703254814</c:v>
                </c:pt>
                <c:pt idx="40">
                  <c:v>0.24197072451914092</c:v>
                </c:pt>
                <c:pt idx="41">
                  <c:v>0.26608524989875243</c:v>
                </c:pt>
                <c:pt idx="42">
                  <c:v>0.2896915527614804</c:v>
                </c:pt>
                <c:pt idx="43">
                  <c:v>0.31225393336675689</c:v>
                </c:pt>
                <c:pt idx="44">
                  <c:v>0.33322460289179567</c:v>
                </c:pt>
                <c:pt idx="45">
                  <c:v>0.35206532676429597</c:v>
                </c:pt>
                <c:pt idx="46">
                  <c:v>0.36827014030332039</c:v>
                </c:pt>
                <c:pt idx="47">
                  <c:v>0.38138781546052181</c:v>
                </c:pt>
                <c:pt idx="48">
                  <c:v>0.39104269397545433</c:v>
                </c:pt>
                <c:pt idx="49">
                  <c:v>0.39695254747701098</c:v>
                </c:pt>
                <c:pt idx="50">
                  <c:v>0.3989422804014327</c:v>
                </c:pt>
                <c:pt idx="51">
                  <c:v>0.39695254747701259</c:v>
                </c:pt>
                <c:pt idx="52">
                  <c:v>0.39104269397545749</c:v>
                </c:pt>
                <c:pt idx="53">
                  <c:v>0.38138781546052641</c:v>
                </c:pt>
                <c:pt idx="54">
                  <c:v>0.36827014030332628</c:v>
                </c:pt>
                <c:pt idx="55">
                  <c:v>0.35206532676430302</c:v>
                </c:pt>
                <c:pt idx="56">
                  <c:v>0.33322460289180361</c:v>
                </c:pt>
                <c:pt idx="57">
                  <c:v>0.31225393336676566</c:v>
                </c:pt>
                <c:pt idx="58">
                  <c:v>0.28969155276148739</c:v>
                </c:pt>
                <c:pt idx="59">
                  <c:v>0.26608524989875959</c:v>
                </c:pt>
                <c:pt idx="60">
                  <c:v>0.24197072451914819</c:v>
                </c:pt>
                <c:pt idx="61">
                  <c:v>0.21785217703255533</c:v>
                </c:pt>
                <c:pt idx="62">
                  <c:v>0.19418605498321762</c:v>
                </c:pt>
                <c:pt idx="63">
                  <c:v>0.1713685920478118</c:v>
                </c:pt>
                <c:pt idx="64">
                  <c:v>0.14972746563574907</c:v>
                </c:pt>
                <c:pt idx="65">
                  <c:v>0.1295175956658956</c:v>
                </c:pt>
                <c:pt idx="66">
                  <c:v>0.11092083467945908</c:v>
                </c:pt>
                <c:pt idx="67">
                  <c:v>9.4049077376890139E-2</c:v>
                </c:pt>
                <c:pt idx="68">
                  <c:v>7.8950158300896994E-2</c:v>
                </c:pt>
                <c:pt idx="69">
                  <c:v>6.5615814774679093E-2</c:v>
                </c:pt>
                <c:pt idx="70">
                  <c:v>5.3990966513190221E-2</c:v>
                </c:pt>
                <c:pt idx="71">
                  <c:v>4.3983595980429988E-2</c:v>
                </c:pt>
                <c:pt idx="72">
                  <c:v>3.5474592846233791E-2</c:v>
                </c:pt>
                <c:pt idx="73">
                  <c:v>2.8327037741603125E-2</c:v>
                </c:pt>
                <c:pt idx="74">
                  <c:v>2.2394530294844502E-2</c:v>
                </c:pt>
                <c:pt idx="75">
                  <c:v>1.7528300493569862E-2</c:v>
                </c:pt>
                <c:pt idx="76">
                  <c:v>1.3582969233686681E-2</c:v>
                </c:pt>
                <c:pt idx="77">
                  <c:v>1.0420934814423442E-2</c:v>
                </c:pt>
                <c:pt idx="78">
                  <c:v>7.9154515829806277E-3</c:v>
                </c:pt>
                <c:pt idx="79">
                  <c:v>5.9525324197763725E-3</c:v>
                </c:pt>
                <c:pt idx="80">
                  <c:v>4.4318484119384082E-3</c:v>
                </c:pt>
                <c:pt idx="81">
                  <c:v>3.2668190562002266E-3</c:v>
                </c:pt>
                <c:pt idx="82">
                  <c:v>2.3840882014650711E-3</c:v>
                </c:pt>
                <c:pt idx="83">
                  <c:v>1.722568939053851E-3</c:v>
                </c:pt>
                <c:pt idx="84">
                  <c:v>1.2322191684731446E-3</c:v>
                </c:pt>
                <c:pt idx="85">
                  <c:v>8.7268269504585231E-4</c:v>
                </c:pt>
                <c:pt idx="86">
                  <c:v>6.1190193011383879E-4</c:v>
                </c:pt>
                <c:pt idx="87">
                  <c:v>4.2478027055079903E-4</c:v>
                </c:pt>
                <c:pt idx="88">
                  <c:v>2.9194692579149345E-4</c:v>
                </c:pt>
                <c:pt idx="89">
                  <c:v>1.9865547139279581E-4</c:v>
                </c:pt>
                <c:pt idx="90">
                  <c:v>1.3383022576490152E-4</c:v>
                </c:pt>
                <c:pt idx="91">
                  <c:v>8.9261657177143702E-5</c:v>
                </c:pt>
                <c:pt idx="92">
                  <c:v>5.8943067756547288E-5</c:v>
                </c:pt>
                <c:pt idx="93">
                  <c:v>3.8535196742092124E-5</c:v>
                </c:pt>
                <c:pt idx="94">
                  <c:v>2.4942471290056852E-5</c:v>
                </c:pt>
                <c:pt idx="95">
                  <c:v>1.5983741106907633E-5</c:v>
                </c:pt>
                <c:pt idx="96">
                  <c:v>1.0140852065488129E-5</c:v>
                </c:pt>
                <c:pt idx="97">
                  <c:v>6.3698251788679954E-6</c:v>
                </c:pt>
                <c:pt idx="98">
                  <c:v>3.961299091032653E-6</c:v>
                </c:pt>
                <c:pt idx="99">
                  <c:v>2.4389607458938333E-6</c:v>
                </c:pt>
                <c:pt idx="100">
                  <c:v>1.4867195147345937E-6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61600"/>
        <c:axId val="108363136"/>
      </c:scatterChart>
      <c:valAx>
        <c:axId val="108361600"/>
        <c:scaling>
          <c:orientation val="minMax"/>
          <c:max val="4"/>
          <c:min val="-4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63136"/>
        <c:crosses val="autoZero"/>
        <c:crossBetween val="midCat"/>
        <c:majorUnit val="1"/>
      </c:valAx>
      <c:valAx>
        <c:axId val="108363136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8361600"/>
        <c:crosses val="autoZero"/>
        <c:crossBetween val="midCat"/>
        <c:majorUnit val="0.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13" orientation="landscape" horizontalDpi="200" verticalDpi="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39372822299645E-2"/>
          <c:y val="7.5377069372912844E-2"/>
          <c:w val="0.84320557491289194"/>
          <c:h val="0.733670141896351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プリント右!$Z$2:$Z$102</c:f>
              <c:numCache>
                <c:formatCode>General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  <c:pt idx="50">
                  <c:v>0</c:v>
                </c:pt>
                <c:pt idx="51">
                  <c:v>9.9999999999999603E-2</c:v>
                </c:pt>
                <c:pt idx="52">
                  <c:v>0.2</c:v>
                </c:pt>
                <c:pt idx="53">
                  <c:v>0.3</c:v>
                </c:pt>
                <c:pt idx="54">
                  <c:v>0.4</c:v>
                </c:pt>
                <c:pt idx="55">
                  <c:v>0.5</c:v>
                </c:pt>
                <c:pt idx="56">
                  <c:v>0.6</c:v>
                </c:pt>
                <c:pt idx="57">
                  <c:v>0.7</c:v>
                </c:pt>
                <c:pt idx="58">
                  <c:v>0.8</c:v>
                </c:pt>
                <c:pt idx="59">
                  <c:v>0.9</c:v>
                </c:pt>
                <c:pt idx="60">
                  <c:v>1</c:v>
                </c:pt>
                <c:pt idx="61">
                  <c:v>1.1000000000000001</c:v>
                </c:pt>
                <c:pt idx="62">
                  <c:v>1.2</c:v>
                </c:pt>
                <c:pt idx="63">
                  <c:v>1.3</c:v>
                </c:pt>
                <c:pt idx="64">
                  <c:v>1.4</c:v>
                </c:pt>
                <c:pt idx="65">
                  <c:v>1.50000000000001</c:v>
                </c:pt>
                <c:pt idx="66">
                  <c:v>1.6</c:v>
                </c:pt>
                <c:pt idx="67">
                  <c:v>1.7</c:v>
                </c:pt>
                <c:pt idx="68">
                  <c:v>1.80000000000001</c:v>
                </c:pt>
                <c:pt idx="69">
                  <c:v>1.9000000000000099</c:v>
                </c:pt>
                <c:pt idx="70">
                  <c:v>2.0000000000000102</c:v>
                </c:pt>
                <c:pt idx="71">
                  <c:v>2.1</c:v>
                </c:pt>
                <c:pt idx="72">
                  <c:v>2.2000000000000099</c:v>
                </c:pt>
                <c:pt idx="73">
                  <c:v>2.30000000000001</c:v>
                </c:pt>
                <c:pt idx="74">
                  <c:v>2.4000000000000101</c:v>
                </c:pt>
                <c:pt idx="75">
                  <c:v>2.5000000000000102</c:v>
                </c:pt>
                <c:pt idx="76">
                  <c:v>2.6000000000000099</c:v>
                </c:pt>
                <c:pt idx="77">
                  <c:v>2.7000000000000099</c:v>
                </c:pt>
                <c:pt idx="78">
                  <c:v>2.80000000000001</c:v>
                </c:pt>
                <c:pt idx="79">
                  <c:v>2.9000000000000101</c:v>
                </c:pt>
                <c:pt idx="80">
                  <c:v>3.0000000000000102</c:v>
                </c:pt>
                <c:pt idx="81">
                  <c:v>3.1000000000000099</c:v>
                </c:pt>
                <c:pt idx="82">
                  <c:v>3.2000000000000099</c:v>
                </c:pt>
                <c:pt idx="83">
                  <c:v>3.30000000000001</c:v>
                </c:pt>
                <c:pt idx="84">
                  <c:v>3.4000000000000101</c:v>
                </c:pt>
                <c:pt idx="85">
                  <c:v>3.5000000000000102</c:v>
                </c:pt>
                <c:pt idx="86">
                  <c:v>3.6000000000000099</c:v>
                </c:pt>
                <c:pt idx="87">
                  <c:v>3.7000000000000099</c:v>
                </c:pt>
                <c:pt idx="88">
                  <c:v>3.80000000000001</c:v>
                </c:pt>
                <c:pt idx="89">
                  <c:v>3.9000000000000101</c:v>
                </c:pt>
                <c:pt idx="90">
                  <c:v>4.0000000000000098</c:v>
                </c:pt>
                <c:pt idx="91">
                  <c:v>4.1000000000000103</c:v>
                </c:pt>
                <c:pt idx="92">
                  <c:v>4.2000000000000099</c:v>
                </c:pt>
                <c:pt idx="93">
                  <c:v>4.3000000000000096</c:v>
                </c:pt>
                <c:pt idx="94">
                  <c:v>4.4000000000000101</c:v>
                </c:pt>
                <c:pt idx="95">
                  <c:v>4.5000000000000098</c:v>
                </c:pt>
                <c:pt idx="96">
                  <c:v>4.6000000000000103</c:v>
                </c:pt>
                <c:pt idx="97">
                  <c:v>4.7000000000000099</c:v>
                </c:pt>
                <c:pt idx="98">
                  <c:v>4.8000000000000096</c:v>
                </c:pt>
                <c:pt idx="99">
                  <c:v>4.9000000000000101</c:v>
                </c:pt>
                <c:pt idx="100">
                  <c:v>5.0000000000000098</c:v>
                </c:pt>
              </c:numCache>
            </c:numRef>
          </c:xVal>
          <c:yVal>
            <c:numRef>
              <c:f>プリント右!$AA$2:$AA$102</c:f>
              <c:numCache>
                <c:formatCode>General</c:formatCode>
                <c:ptCount val="101"/>
                <c:pt idx="0">
                  <c:v>1.2242687930145794E-2</c:v>
                </c:pt>
                <c:pt idx="1">
                  <c:v>1.2727304525541407E-2</c:v>
                </c:pt>
                <c:pt idx="2">
                  <c:v>1.3240843851239215E-2</c:v>
                </c:pt>
                <c:pt idx="3">
                  <c:v>1.3785616551918173E-2</c:v>
                </c:pt>
                <c:pt idx="4">
                  <c:v>1.4364164538979726E-2</c:v>
                </c:pt>
                <c:pt idx="5">
                  <c:v>1.4979288761590149E-2</c:v>
                </c:pt>
                <c:pt idx="6">
                  <c:v>1.5634080853820759E-2</c:v>
                </c:pt>
                <c:pt idx="7">
                  <c:v>1.6331959270589568E-2</c:v>
                </c:pt>
                <c:pt idx="8">
                  <c:v>1.7076710632177611E-2</c:v>
                </c:pt>
                <c:pt idx="9">
                  <c:v>1.7872537124300432E-2</c:v>
                </c:pt>
                <c:pt idx="10">
                  <c:v>1.8724110951987685E-2</c:v>
                </c:pt>
                <c:pt idx="11">
                  <c:v>1.9636637025526874E-2</c:v>
                </c:pt>
                <c:pt idx="12">
                  <c:v>2.0615925270970902E-2</c:v>
                </c:pt>
                <c:pt idx="13">
                  <c:v>2.1668474212647424E-2</c:v>
                </c:pt>
                <c:pt idx="14">
                  <c:v>2.2801567778208503E-2</c:v>
                </c:pt>
                <c:pt idx="15">
                  <c:v>2.4023387636512503E-2</c:v>
                </c:pt>
                <c:pt idx="16">
                  <c:v>2.5343143804441935E-2</c:v>
                </c:pt>
                <c:pt idx="17">
                  <c:v>2.6771226760621592E-2</c:v>
                </c:pt>
                <c:pt idx="18">
                  <c:v>2.831938489179632E-2</c:v>
                </c:pt>
                <c:pt idx="19">
                  <c:v>3.0000931779810617E-2</c:v>
                </c:pt>
                <c:pt idx="20">
                  <c:v>3.1830988618379068E-2</c:v>
                </c:pt>
                <c:pt idx="21">
                  <c:v>3.3826767926013884E-2</c:v>
                </c:pt>
                <c:pt idx="22">
                  <c:v>3.6007905676899397E-2</c:v>
                </c:pt>
                <c:pt idx="23">
                  <c:v>3.8396849961856529E-2</c:v>
                </c:pt>
                <c:pt idx="24">
                  <c:v>4.1019315229869929E-2</c:v>
                </c:pt>
                <c:pt idx="25">
                  <c:v>4.3904811887419404E-2</c:v>
                </c:pt>
                <c:pt idx="26">
                  <c:v>4.7087261269791521E-2</c:v>
                </c:pt>
                <c:pt idx="27">
                  <c:v>5.0605705275642406E-2</c:v>
                </c:pt>
                <c:pt idx="28">
                  <c:v>5.4505117497224427E-2</c:v>
                </c:pt>
                <c:pt idx="29">
                  <c:v>5.8837317224360565E-2</c:v>
                </c:pt>
                <c:pt idx="30">
                  <c:v>6.3661977236758135E-2</c:v>
                </c:pt>
                <c:pt idx="31">
                  <c:v>6.9047697653750698E-2</c:v>
                </c:pt>
                <c:pt idx="32">
                  <c:v>7.5073086364101566E-2</c:v>
                </c:pt>
                <c:pt idx="33">
                  <c:v>8.1827734237478342E-2</c:v>
                </c:pt>
                <c:pt idx="34">
                  <c:v>8.9412889377469287E-2</c:v>
                </c:pt>
                <c:pt idx="35">
                  <c:v>9.7941503441166353E-2</c:v>
                </c:pt>
                <c:pt idx="36">
                  <c:v>0.10753712371074009</c:v>
                </c:pt>
                <c:pt idx="37">
                  <c:v>0.11833081270772886</c:v>
                </c:pt>
                <c:pt idx="38">
                  <c:v>0.13045487138679945</c:v>
                </c:pt>
                <c:pt idx="39">
                  <c:v>0.14403162270759759</c:v>
                </c:pt>
                <c:pt idx="40">
                  <c:v>0.15915494309189535</c:v>
                </c:pt>
                <c:pt idx="41">
                  <c:v>0.17586181557115507</c:v>
                </c:pt>
                <c:pt idx="42">
                  <c:v>0.19409139401450651</c:v>
                </c:pt>
                <c:pt idx="43">
                  <c:v>0.21363079609650382</c:v>
                </c:pt>
                <c:pt idx="44">
                  <c:v>0.23405138689984611</c:v>
                </c:pt>
                <c:pt idx="45">
                  <c:v>0.25464790894703254</c:v>
                </c:pt>
                <c:pt idx="46">
                  <c:v>0.27440507429637123</c:v>
                </c:pt>
                <c:pt idx="47">
                  <c:v>0.29202741851723912</c:v>
                </c:pt>
                <c:pt idx="48">
                  <c:v>0.30606719825364487</c:v>
                </c:pt>
                <c:pt idx="49">
                  <c:v>0.315158303152268</c:v>
                </c:pt>
                <c:pt idx="50">
                  <c:v>0.31830988618379069</c:v>
                </c:pt>
                <c:pt idx="51">
                  <c:v>0.315158303152268</c:v>
                </c:pt>
                <c:pt idx="52">
                  <c:v>0.30606719825364487</c:v>
                </c:pt>
                <c:pt idx="53">
                  <c:v>0.29202741851723912</c:v>
                </c:pt>
                <c:pt idx="54">
                  <c:v>0.27440507429637123</c:v>
                </c:pt>
                <c:pt idx="55">
                  <c:v>0.25464790894703254</c:v>
                </c:pt>
                <c:pt idx="56">
                  <c:v>0.23405138689984611</c:v>
                </c:pt>
                <c:pt idx="57">
                  <c:v>0.21363079609650382</c:v>
                </c:pt>
                <c:pt idx="58">
                  <c:v>0.19409139401450651</c:v>
                </c:pt>
                <c:pt idx="59">
                  <c:v>0.17586181557115507</c:v>
                </c:pt>
                <c:pt idx="60">
                  <c:v>0.15915494309189535</c:v>
                </c:pt>
                <c:pt idx="61">
                  <c:v>0.14403162270759759</c:v>
                </c:pt>
                <c:pt idx="62">
                  <c:v>0.13045487138679945</c:v>
                </c:pt>
                <c:pt idx="63">
                  <c:v>0.11833081270772886</c:v>
                </c:pt>
                <c:pt idx="64">
                  <c:v>0.10753712371074009</c:v>
                </c:pt>
                <c:pt idx="65">
                  <c:v>9.7941503441165451E-2</c:v>
                </c:pt>
                <c:pt idx="66">
                  <c:v>8.9412889377469287E-2</c:v>
                </c:pt>
                <c:pt idx="67">
                  <c:v>8.1827734237478342E-2</c:v>
                </c:pt>
                <c:pt idx="68">
                  <c:v>7.5073086364100941E-2</c:v>
                </c:pt>
                <c:pt idx="69">
                  <c:v>6.9047697653750129E-2</c:v>
                </c:pt>
                <c:pt idx="70">
                  <c:v>6.3661977236757622E-2</c:v>
                </c:pt>
                <c:pt idx="71">
                  <c:v>5.8837317224360565E-2</c:v>
                </c:pt>
                <c:pt idx="72">
                  <c:v>5.4505117497224025E-2</c:v>
                </c:pt>
                <c:pt idx="73">
                  <c:v>5.0605705275642024E-2</c:v>
                </c:pt>
                <c:pt idx="74">
                  <c:v>4.7087261269791181E-2</c:v>
                </c:pt>
                <c:pt idx="75">
                  <c:v>4.3904811887419092E-2</c:v>
                </c:pt>
                <c:pt idx="76">
                  <c:v>4.1019315229869666E-2</c:v>
                </c:pt>
                <c:pt idx="77">
                  <c:v>3.8396849961856293E-2</c:v>
                </c:pt>
                <c:pt idx="78">
                  <c:v>3.6007905676899168E-2</c:v>
                </c:pt>
                <c:pt idx="79">
                  <c:v>3.3826767926013676E-2</c:v>
                </c:pt>
                <c:pt idx="80">
                  <c:v>3.183098861837888E-2</c:v>
                </c:pt>
                <c:pt idx="81">
                  <c:v>3.0000931779810443E-2</c:v>
                </c:pt>
                <c:pt idx="82">
                  <c:v>2.8319384891796164E-2</c:v>
                </c:pt>
                <c:pt idx="83">
                  <c:v>2.6771226760621439E-2</c:v>
                </c:pt>
                <c:pt idx="84">
                  <c:v>2.53431438044418E-2</c:v>
                </c:pt>
                <c:pt idx="85">
                  <c:v>2.4023387636512378E-2</c:v>
                </c:pt>
                <c:pt idx="86">
                  <c:v>2.2801567778208388E-2</c:v>
                </c:pt>
                <c:pt idx="87">
                  <c:v>2.1668474212647316E-2</c:v>
                </c:pt>
                <c:pt idx="88">
                  <c:v>2.0615925270970798E-2</c:v>
                </c:pt>
                <c:pt idx="89">
                  <c:v>1.9636637025526784E-2</c:v>
                </c:pt>
                <c:pt idx="90">
                  <c:v>1.8724110951987602E-2</c:v>
                </c:pt>
                <c:pt idx="91">
                  <c:v>1.7872537124300349E-2</c:v>
                </c:pt>
                <c:pt idx="92">
                  <c:v>1.7076710632177538E-2</c:v>
                </c:pt>
                <c:pt idx="93">
                  <c:v>1.6331959270589499E-2</c:v>
                </c:pt>
                <c:pt idx="94">
                  <c:v>1.5634080853820693E-2</c:v>
                </c:pt>
                <c:pt idx="95">
                  <c:v>1.4979288761590086E-2</c:v>
                </c:pt>
                <c:pt idx="96">
                  <c:v>1.4364164538979662E-2</c:v>
                </c:pt>
                <c:pt idx="97">
                  <c:v>1.3785616551918119E-2</c:v>
                </c:pt>
                <c:pt idx="98">
                  <c:v>1.3240843851239163E-2</c:v>
                </c:pt>
                <c:pt idx="99">
                  <c:v>1.2727304525541362E-2</c:v>
                </c:pt>
                <c:pt idx="100">
                  <c:v>1.2242687930145749E-2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プリント右!$Z$2:$Z$102</c:f>
              <c:numCache>
                <c:formatCode>General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  <c:pt idx="50">
                  <c:v>0</c:v>
                </c:pt>
                <c:pt idx="51">
                  <c:v>9.9999999999999603E-2</c:v>
                </c:pt>
                <c:pt idx="52">
                  <c:v>0.2</c:v>
                </c:pt>
                <c:pt idx="53">
                  <c:v>0.3</c:v>
                </c:pt>
                <c:pt idx="54">
                  <c:v>0.4</c:v>
                </c:pt>
                <c:pt idx="55">
                  <c:v>0.5</c:v>
                </c:pt>
                <c:pt idx="56">
                  <c:v>0.6</c:v>
                </c:pt>
                <c:pt idx="57">
                  <c:v>0.7</c:v>
                </c:pt>
                <c:pt idx="58">
                  <c:v>0.8</c:v>
                </c:pt>
                <c:pt idx="59">
                  <c:v>0.9</c:v>
                </c:pt>
                <c:pt idx="60">
                  <c:v>1</c:v>
                </c:pt>
                <c:pt idx="61">
                  <c:v>1.1000000000000001</c:v>
                </c:pt>
                <c:pt idx="62">
                  <c:v>1.2</c:v>
                </c:pt>
                <c:pt idx="63">
                  <c:v>1.3</c:v>
                </c:pt>
                <c:pt idx="64">
                  <c:v>1.4</c:v>
                </c:pt>
                <c:pt idx="65">
                  <c:v>1.50000000000001</c:v>
                </c:pt>
                <c:pt idx="66">
                  <c:v>1.6</c:v>
                </c:pt>
                <c:pt idx="67">
                  <c:v>1.7</c:v>
                </c:pt>
                <c:pt idx="68">
                  <c:v>1.80000000000001</c:v>
                </c:pt>
                <c:pt idx="69">
                  <c:v>1.9000000000000099</c:v>
                </c:pt>
                <c:pt idx="70">
                  <c:v>2.0000000000000102</c:v>
                </c:pt>
                <c:pt idx="71">
                  <c:v>2.1</c:v>
                </c:pt>
                <c:pt idx="72">
                  <c:v>2.2000000000000099</c:v>
                </c:pt>
                <c:pt idx="73">
                  <c:v>2.30000000000001</c:v>
                </c:pt>
                <c:pt idx="74">
                  <c:v>2.4000000000000101</c:v>
                </c:pt>
                <c:pt idx="75">
                  <c:v>2.5000000000000102</c:v>
                </c:pt>
                <c:pt idx="76">
                  <c:v>2.6000000000000099</c:v>
                </c:pt>
                <c:pt idx="77">
                  <c:v>2.7000000000000099</c:v>
                </c:pt>
                <c:pt idx="78">
                  <c:v>2.80000000000001</c:v>
                </c:pt>
                <c:pt idx="79">
                  <c:v>2.9000000000000101</c:v>
                </c:pt>
                <c:pt idx="80">
                  <c:v>3.0000000000000102</c:v>
                </c:pt>
                <c:pt idx="81">
                  <c:v>3.1000000000000099</c:v>
                </c:pt>
                <c:pt idx="82">
                  <c:v>3.2000000000000099</c:v>
                </c:pt>
                <c:pt idx="83">
                  <c:v>3.30000000000001</c:v>
                </c:pt>
                <c:pt idx="84">
                  <c:v>3.4000000000000101</c:v>
                </c:pt>
                <c:pt idx="85">
                  <c:v>3.5000000000000102</c:v>
                </c:pt>
                <c:pt idx="86">
                  <c:v>3.6000000000000099</c:v>
                </c:pt>
                <c:pt idx="87">
                  <c:v>3.7000000000000099</c:v>
                </c:pt>
                <c:pt idx="88">
                  <c:v>3.80000000000001</c:v>
                </c:pt>
                <c:pt idx="89">
                  <c:v>3.9000000000000101</c:v>
                </c:pt>
                <c:pt idx="90">
                  <c:v>4.0000000000000098</c:v>
                </c:pt>
                <c:pt idx="91">
                  <c:v>4.1000000000000103</c:v>
                </c:pt>
                <c:pt idx="92">
                  <c:v>4.2000000000000099</c:v>
                </c:pt>
                <c:pt idx="93">
                  <c:v>4.3000000000000096</c:v>
                </c:pt>
                <c:pt idx="94">
                  <c:v>4.4000000000000101</c:v>
                </c:pt>
                <c:pt idx="95">
                  <c:v>4.5000000000000098</c:v>
                </c:pt>
                <c:pt idx="96">
                  <c:v>4.6000000000000103</c:v>
                </c:pt>
                <c:pt idx="97">
                  <c:v>4.7000000000000099</c:v>
                </c:pt>
                <c:pt idx="98">
                  <c:v>4.8000000000000096</c:v>
                </c:pt>
                <c:pt idx="99">
                  <c:v>4.9000000000000101</c:v>
                </c:pt>
                <c:pt idx="100">
                  <c:v>5.0000000000000098</c:v>
                </c:pt>
              </c:numCache>
            </c:numRef>
          </c:xVal>
          <c:yVal>
            <c:numRef>
              <c:f>プリント右!$AB$2:$AB$102</c:f>
              <c:numCache>
                <c:formatCode>General</c:formatCode>
                <c:ptCount val="101"/>
                <c:pt idx="0">
                  <c:v>1.4867195147342977E-6</c:v>
                </c:pt>
                <c:pt idx="1">
                  <c:v>2.4389607458933522E-6</c:v>
                </c:pt>
                <c:pt idx="2">
                  <c:v>3.9612990910320753E-6</c:v>
                </c:pt>
                <c:pt idx="3">
                  <c:v>6.3698251788670899E-6</c:v>
                </c:pt>
                <c:pt idx="4">
                  <c:v>1.0140852065486758E-5</c:v>
                </c:pt>
                <c:pt idx="5">
                  <c:v>1.5983741106905475E-5</c:v>
                </c:pt>
                <c:pt idx="6">
                  <c:v>2.4942471290053535E-5</c:v>
                </c:pt>
                <c:pt idx="7">
                  <c:v>3.8535196742087129E-5</c:v>
                </c:pt>
                <c:pt idx="8">
                  <c:v>5.8943067756539855E-5</c:v>
                </c:pt>
                <c:pt idx="9">
                  <c:v>8.9261657177132928E-5</c:v>
                </c:pt>
                <c:pt idx="10">
                  <c:v>1.3383022576488537E-4</c:v>
                </c:pt>
                <c:pt idx="11">
                  <c:v>1.9865547139277272E-4</c:v>
                </c:pt>
                <c:pt idx="12">
                  <c:v>2.9194692579146027E-4</c:v>
                </c:pt>
                <c:pt idx="13">
                  <c:v>4.2478027055075143E-4</c:v>
                </c:pt>
                <c:pt idx="14">
                  <c:v>6.119019301137719E-4</c:v>
                </c:pt>
                <c:pt idx="15">
                  <c:v>8.7268269504576015E-4</c:v>
                </c:pt>
                <c:pt idx="16">
                  <c:v>1.2322191684730199E-3</c:v>
                </c:pt>
                <c:pt idx="17">
                  <c:v>1.7225689390536812E-3</c:v>
                </c:pt>
                <c:pt idx="18">
                  <c:v>2.3840882014648404E-3</c:v>
                </c:pt>
                <c:pt idx="19">
                  <c:v>3.2668190561999182E-3</c:v>
                </c:pt>
                <c:pt idx="20">
                  <c:v>4.4318484119380075E-3</c:v>
                </c:pt>
                <c:pt idx="21">
                  <c:v>5.9525324197758538E-3</c:v>
                </c:pt>
                <c:pt idx="22">
                  <c:v>7.9154515829799686E-3</c:v>
                </c:pt>
                <c:pt idx="23">
                  <c:v>1.0420934814422592E-2</c:v>
                </c:pt>
                <c:pt idx="24">
                  <c:v>1.3582969233685613E-2</c:v>
                </c:pt>
                <c:pt idx="25">
                  <c:v>1.752830049356854E-2</c:v>
                </c:pt>
                <c:pt idx="26">
                  <c:v>2.2394530294842899E-2</c:v>
                </c:pt>
                <c:pt idx="27">
                  <c:v>2.8327037741601186E-2</c:v>
                </c:pt>
                <c:pt idx="28">
                  <c:v>3.5474592846231424E-2</c:v>
                </c:pt>
                <c:pt idx="29">
                  <c:v>4.3983595980427191E-2</c:v>
                </c:pt>
                <c:pt idx="30">
                  <c:v>5.3990966513188063E-2</c:v>
                </c:pt>
                <c:pt idx="31">
                  <c:v>6.5615814774676595E-2</c:v>
                </c:pt>
                <c:pt idx="32">
                  <c:v>7.8950158300894149E-2</c:v>
                </c:pt>
                <c:pt idx="33">
                  <c:v>9.4049077376886947E-2</c:v>
                </c:pt>
                <c:pt idx="34">
                  <c:v>0.11092083467945554</c:v>
                </c:pt>
                <c:pt idx="35">
                  <c:v>0.12951759566589174</c:v>
                </c:pt>
                <c:pt idx="36">
                  <c:v>0.14972746563574488</c:v>
                </c:pt>
                <c:pt idx="37">
                  <c:v>0.17136859204780736</c:v>
                </c:pt>
                <c:pt idx="38">
                  <c:v>0.19418605498321295</c:v>
                </c:pt>
                <c:pt idx="39">
                  <c:v>0.21785217703255053</c:v>
                </c:pt>
                <c:pt idx="40">
                  <c:v>0.24197072451914337</c:v>
                </c:pt>
                <c:pt idx="41">
                  <c:v>0.26608524989875482</c:v>
                </c:pt>
                <c:pt idx="42">
                  <c:v>0.28969155276148273</c:v>
                </c:pt>
                <c:pt idx="43">
                  <c:v>0.31225393336676127</c:v>
                </c:pt>
                <c:pt idx="44">
                  <c:v>0.33322460289179967</c:v>
                </c:pt>
                <c:pt idx="45">
                  <c:v>0.35206532676429952</c:v>
                </c:pt>
                <c:pt idx="46">
                  <c:v>0.36827014030332333</c:v>
                </c:pt>
                <c:pt idx="47">
                  <c:v>0.38138781546052414</c:v>
                </c:pt>
                <c:pt idx="48">
                  <c:v>0.39104269397545588</c:v>
                </c:pt>
                <c:pt idx="49">
                  <c:v>0.39695254747701181</c:v>
                </c:pt>
                <c:pt idx="50">
                  <c:v>0.3989422804014327</c:v>
                </c:pt>
                <c:pt idx="51">
                  <c:v>0.39695254747701181</c:v>
                </c:pt>
                <c:pt idx="52">
                  <c:v>0.39104269397545588</c:v>
                </c:pt>
                <c:pt idx="53">
                  <c:v>0.38138781546052414</c:v>
                </c:pt>
                <c:pt idx="54">
                  <c:v>0.36827014030332333</c:v>
                </c:pt>
                <c:pt idx="55">
                  <c:v>0.35206532676429952</c:v>
                </c:pt>
                <c:pt idx="56">
                  <c:v>0.33322460289179967</c:v>
                </c:pt>
                <c:pt idx="57">
                  <c:v>0.31225393336676127</c:v>
                </c:pt>
                <c:pt idx="58">
                  <c:v>0.28969155276148273</c:v>
                </c:pt>
                <c:pt idx="59">
                  <c:v>0.26608524989875482</c:v>
                </c:pt>
                <c:pt idx="60">
                  <c:v>0.24197072451914337</c:v>
                </c:pt>
                <c:pt idx="61">
                  <c:v>0.21785217703255053</c:v>
                </c:pt>
                <c:pt idx="62">
                  <c:v>0.19418605498321295</c:v>
                </c:pt>
                <c:pt idx="63">
                  <c:v>0.17136859204780736</c:v>
                </c:pt>
                <c:pt idx="64">
                  <c:v>0.14972746563574488</c:v>
                </c:pt>
                <c:pt idx="65">
                  <c:v>0.1295175956658898</c:v>
                </c:pt>
                <c:pt idx="66">
                  <c:v>0.11092083467945554</c:v>
                </c:pt>
                <c:pt idx="67">
                  <c:v>9.4049077376886947E-2</c:v>
                </c:pt>
                <c:pt idx="68">
                  <c:v>7.8950158300892734E-2</c:v>
                </c:pt>
                <c:pt idx="69">
                  <c:v>6.561581477467536E-2</c:v>
                </c:pt>
                <c:pt idx="70">
                  <c:v>5.3990966513186953E-2</c:v>
                </c:pt>
                <c:pt idx="71">
                  <c:v>4.3983595980427191E-2</c:v>
                </c:pt>
                <c:pt idx="72">
                  <c:v>3.5474592846230668E-2</c:v>
                </c:pt>
                <c:pt idx="73">
                  <c:v>2.8327037741600516E-2</c:v>
                </c:pt>
                <c:pt idx="74">
                  <c:v>2.2394530294842355E-2</c:v>
                </c:pt>
                <c:pt idx="75">
                  <c:v>1.7528300493568086E-2</c:v>
                </c:pt>
                <c:pt idx="76">
                  <c:v>1.3582969233685271E-2</c:v>
                </c:pt>
                <c:pt idx="77">
                  <c:v>1.0420934814422318E-2</c:v>
                </c:pt>
                <c:pt idx="78">
                  <c:v>7.915451582979743E-3</c:v>
                </c:pt>
                <c:pt idx="79">
                  <c:v>5.9525324197756795E-3</c:v>
                </c:pt>
                <c:pt idx="80">
                  <c:v>4.431848411937874E-3</c:v>
                </c:pt>
                <c:pt idx="81">
                  <c:v>3.2668190561998202E-3</c:v>
                </c:pt>
                <c:pt idx="82">
                  <c:v>2.3840882014647662E-3</c:v>
                </c:pt>
                <c:pt idx="83">
                  <c:v>1.7225689390536229E-3</c:v>
                </c:pt>
                <c:pt idx="84">
                  <c:v>1.2322191684729772E-3</c:v>
                </c:pt>
                <c:pt idx="85">
                  <c:v>8.7268269504572915E-4</c:v>
                </c:pt>
                <c:pt idx="86">
                  <c:v>6.1190193011375076E-4</c:v>
                </c:pt>
                <c:pt idx="87">
                  <c:v>4.2478027055073593E-4</c:v>
                </c:pt>
                <c:pt idx="88">
                  <c:v>2.919469257914491E-4</c:v>
                </c:pt>
                <c:pt idx="89">
                  <c:v>1.9865547139276475E-4</c:v>
                </c:pt>
                <c:pt idx="90">
                  <c:v>1.3383022576488014E-4</c:v>
                </c:pt>
                <c:pt idx="91">
                  <c:v>8.926165717712912E-5</c:v>
                </c:pt>
                <c:pt idx="92">
                  <c:v>5.8943067756537443E-5</c:v>
                </c:pt>
                <c:pt idx="93">
                  <c:v>3.853519674208549E-5</c:v>
                </c:pt>
                <c:pt idx="94">
                  <c:v>2.4942471290052468E-5</c:v>
                </c:pt>
                <c:pt idx="95">
                  <c:v>1.5983741106904766E-5</c:v>
                </c:pt>
                <c:pt idx="96">
                  <c:v>1.0140852065486255E-5</c:v>
                </c:pt>
                <c:pt idx="97">
                  <c:v>6.369825178866807E-6</c:v>
                </c:pt>
                <c:pt idx="98">
                  <c:v>3.9612990910318923E-6</c:v>
                </c:pt>
                <c:pt idx="99">
                  <c:v>2.4389607458932395E-6</c:v>
                </c:pt>
                <c:pt idx="100">
                  <c:v>1.4867195147342238E-6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944"/>
        <c:axId val="107444480"/>
      </c:scatterChart>
      <c:valAx>
        <c:axId val="107442944"/>
        <c:scaling>
          <c:orientation val="minMax"/>
          <c:max val="5"/>
          <c:min val="-5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44480"/>
        <c:crosses val="autoZero"/>
        <c:crossBetween val="midCat"/>
        <c:majorUnit val="1"/>
      </c:valAx>
      <c:valAx>
        <c:axId val="107444480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7442944"/>
        <c:crosses val="autoZero"/>
        <c:crossBetween val="midCat"/>
        <c:majorUnit val="0.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04269173519226E-2"/>
          <c:y val="7.5757949405921551E-2"/>
          <c:w val="0.86505336466899041"/>
          <c:h val="0.7323268442572415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プリント右!$Q$2:$Q$82</c:f>
              <c:numCache>
                <c:formatCode>General</c:formatCode>
                <c:ptCount val="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</c:numCache>
            </c:numRef>
          </c:xVal>
          <c:yVal>
            <c:numRef>
              <c:f>プリント右!$R$2:$R$82</c:f>
              <c:numCache>
                <c:formatCode>General</c:formatCode>
                <c:ptCount val="81"/>
                <c:pt idx="1">
                  <c:v>1.6429456796000988E-10</c:v>
                </c:pt>
                <c:pt idx="2">
                  <c:v>6.6671704971487613E-7</c:v>
                </c:pt>
                <c:pt idx="3">
                  <c:v>5.1293759622807803E-5</c:v>
                </c:pt>
                <c:pt idx="4">
                  <c:v>8.0297989940471162E-4</c:v>
                </c:pt>
                <c:pt idx="5">
                  <c:v>5.3651497364784881E-3</c:v>
                </c:pt>
                <c:pt idx="6">
                  <c:v>2.1238268792022619E-2</c:v>
                </c:pt>
                <c:pt idx="7">
                  <c:v>5.9246361223570604E-2</c:v>
                </c:pt>
                <c:pt idx="8">
                  <c:v>0.12903898084368792</c:v>
                </c:pt>
                <c:pt idx="9">
                  <c:v>0.23423794101053091</c:v>
                </c:pt>
                <c:pt idx="10">
                  <c:v>0.37030911751629303</c:v>
                </c:pt>
                <c:pt idx="11">
                  <c:v>0.52583419381410779</c:v>
                </c:pt>
                <c:pt idx="12">
                  <c:v>0.68586736981866703</c:v>
                </c:pt>
                <c:pt idx="13">
                  <c:v>0.83558528381089869</c:v>
                </c:pt>
                <c:pt idx="14">
                  <c:v>0.96300165815962857</c:v>
                </c:pt>
                <c:pt idx="15">
                  <c:v>1.0603233929713791</c:v>
                </c:pt>
                <c:pt idx="16">
                  <c:v>1.124104744546683</c:v>
                </c:pt>
                <c:pt idx="17">
                  <c:v>1.1546097591477558</c:v>
                </c:pt>
                <c:pt idx="18">
                  <c:v>1.1548064998130871</c:v>
                </c:pt>
                <c:pt idx="19">
                  <c:v>1.1293127964506247</c:v>
                </c:pt>
                <c:pt idx="20">
                  <c:v>1.0834833607077599</c:v>
                </c:pt>
                <c:pt idx="21">
                  <c:v>1.0227193463159618</c:v>
                </c:pt>
                <c:pt idx="22">
                  <c:v>0.95200858827887203</c:v>
                </c:pt>
                <c:pt idx="23">
                  <c:v>0.87566518567077811</c:v>
                </c:pt>
                <c:pt idx="24">
                  <c:v>0.79722174513942534</c:v>
                </c:pt>
                <c:pt idx="25">
                  <c:v>0.71942703650987649</c:v>
                </c:pt>
                <c:pt idx="26">
                  <c:v>0.64430865881873045</c:v>
                </c:pt>
                <c:pt idx="27">
                  <c:v>0.57326972504492402</c:v>
                </c:pt>
                <c:pt idx="28">
                  <c:v>0.5071978036409629</c:v>
                </c:pt>
                <c:pt idx="29">
                  <c:v>0.44657213062797996</c:v>
                </c:pt>
                <c:pt idx="30">
                  <c:v>0.39156104843040113</c:v>
                </c:pt>
                <c:pt idx="31">
                  <c:v>0.34210583169681785</c:v>
                </c:pt>
                <c:pt idx="32">
                  <c:v>0.29798982430354265</c:v>
                </c:pt>
                <c:pt idx="33">
                  <c:v>0.25889348220883995</c:v>
                </c:pt>
                <c:pt idx="34">
                  <c:v>0.22443681170698465</c:v>
                </c:pt>
                <c:pt idx="35">
                  <c:v>0.19421107079473005</c:v>
                </c:pt>
                <c:pt idx="36">
                  <c:v>0.16780165784443452</c:v>
                </c:pt>
                <c:pt idx="37">
                  <c:v>0.14480398488822782</c:v>
                </c:pt>
                <c:pt idx="38">
                  <c:v>0.12483391543555704</c:v>
                </c:pt>
                <c:pt idx="39">
                  <c:v>0.10753409780741152</c:v>
                </c:pt>
                <c:pt idx="40">
                  <c:v>9.2577279379073257E-2</c:v>
                </c:pt>
                <c:pt idx="41">
                  <c:v>7.9667463571077651E-2</c:v>
                </c:pt>
                <c:pt idx="42">
                  <c:v>6.853957818589014E-2</c:v>
                </c:pt>
                <c:pt idx="43">
                  <c:v>5.8958162694670434E-2</c:v>
                </c:pt>
                <c:pt idx="44">
                  <c:v>5.0715451709064129E-2</c:v>
                </c:pt>
                <c:pt idx="45">
                  <c:v>4.3629128731407681E-2</c:v>
                </c:pt>
                <c:pt idx="46">
                  <c:v>3.7539944306930279E-2</c:v>
                </c:pt>
                <c:pt idx="47">
                  <c:v>3.2309331833267861E-2</c:v>
                </c:pt>
                <c:pt idx="48">
                  <c:v>2.7817108775044182E-2</c:v>
                </c:pt>
                <c:pt idx="49">
                  <c:v>2.3959317627009362E-2</c:v>
                </c:pt>
                <c:pt idx="50">
                  <c:v>2.064623693499007E-2</c:v>
                </c:pt>
                <c:pt idx="51">
                  <c:v>1.7800575788399137E-2</c:v>
                </c:pt>
                <c:pt idx="52">
                  <c:v>1.5355853658883572E-2</c:v>
                </c:pt>
                <c:pt idx="53">
                  <c:v>1.3254959878151616E-2</c:v>
                </c:pt>
                <c:pt idx="54">
                  <c:v>1.1448882343464381E-2</c:v>
                </c:pt>
                <c:pt idx="55">
                  <c:v>9.8955923883125903E-3</c:v>
                </c:pt>
                <c:pt idx="56">
                  <c:v>8.5590715393252491E-3</c:v>
                </c:pt>
                <c:pt idx="57">
                  <c:v>7.4084656390356763E-3</c:v>
                </c:pt>
                <c:pt idx="58">
                  <c:v>6.4173522113974424E-3</c:v>
                </c:pt>
                <c:pt idx="59">
                  <c:v>5.5631077402924171E-3</c:v>
                </c:pt>
                <c:pt idx="60">
                  <c:v>4.8263625486577215E-3</c:v>
                </c:pt>
                <c:pt idx="61">
                  <c:v>4.1905320877577701E-3</c:v>
                </c:pt>
                <c:pt idx="62">
                  <c:v>3.6414145916747196E-3</c:v>
                </c:pt>
                <c:pt idx="63">
                  <c:v>3.1668461684962652E-3</c:v>
                </c:pt>
                <c:pt idx="64">
                  <c:v>2.7564054542917682E-3</c:v>
                </c:pt>
                <c:pt idx="65">
                  <c:v>2.4011609303218454E-3</c:v>
                </c:pt>
                <c:pt idx="66">
                  <c:v>2.0934548893802047E-3</c:v>
                </c:pt>
                <c:pt idx="67">
                  <c:v>1.8267188316791656E-3</c:v>
                </c:pt>
                <c:pt idx="68">
                  <c:v>1.5953157765279504E-3</c:v>
                </c:pt>
                <c:pt idx="69">
                  <c:v>1.3944055981234178E-3</c:v>
                </c:pt>
                <c:pt idx="70">
                  <c:v>1.2198300384809483E-3</c:v>
                </c:pt>
                <c:pt idx="71">
                  <c:v>1.0680145249751865E-3</c:v>
                </c:pt>
                <c:pt idx="72">
                  <c:v>9.3588433139549698E-4</c:v>
                </c:pt>
                <c:pt idx="73">
                  <c:v>8.2079297692220869E-4</c:v>
                </c:pt>
                <c:pt idx="74">
                  <c:v>7.2046106367399754E-4</c:v>
                </c:pt>
                <c:pt idx="75">
                  <c:v>6.3292401662440377E-4</c:v>
                </c:pt>
                <c:pt idx="76">
                  <c:v>5.5648741532704374E-4</c:v>
                </c:pt>
                <c:pt idx="77">
                  <c:v>4.8968880003317312E-4</c:v>
                </c:pt>
                <c:pt idx="78">
                  <c:v>4.3126499987344126E-4</c:v>
                </c:pt>
                <c:pt idx="79">
                  <c:v>3.8012417171683218E-4</c:v>
                </c:pt>
                <c:pt idx="80">
                  <c:v>3.353218585299055E-4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37024"/>
        <c:axId val="108338560"/>
      </c:scatterChart>
      <c:valAx>
        <c:axId val="108337024"/>
        <c:scaling>
          <c:orientation val="minMax"/>
          <c:max val="3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38560"/>
        <c:crosses val="autoZero"/>
        <c:crossBetween val="midCat"/>
      </c:valAx>
      <c:valAx>
        <c:axId val="108338560"/>
        <c:scaling>
          <c:orientation val="minMax"/>
          <c:max val="1.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8337024"/>
        <c:crosses val="autoZero"/>
        <c:crossBetween val="midCat"/>
        <c:maj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61381908440179E-2"/>
          <c:y val="8.1967650527506652E-2"/>
          <c:w val="0.84375286103265057"/>
          <c:h val="0.7103863045717243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プリント左!$Q$3:$Q$203</c:f>
              <c:numCache>
                <c:formatCode>General</c:formatCode>
                <c:ptCount val="201"/>
                <c:pt idx="0">
                  <c:v>0</c:v>
                </c:pt>
                <c:pt idx="1">
                  <c:v>9.9999999999980105E-2</c:v>
                </c:pt>
                <c:pt idx="2">
                  <c:v>0.19999999999998</c:v>
                </c:pt>
                <c:pt idx="3">
                  <c:v>0.29999999999998</c:v>
                </c:pt>
                <c:pt idx="4">
                  <c:v>0.39999999999997998</c:v>
                </c:pt>
                <c:pt idx="5">
                  <c:v>0.49999999999998002</c:v>
                </c:pt>
                <c:pt idx="6">
                  <c:v>0.59999999999997999</c:v>
                </c:pt>
                <c:pt idx="7">
                  <c:v>0.69999999999997997</c:v>
                </c:pt>
                <c:pt idx="8">
                  <c:v>0.79999999999997995</c:v>
                </c:pt>
                <c:pt idx="9">
                  <c:v>0.89999999999998004</c:v>
                </c:pt>
                <c:pt idx="10">
                  <c:v>0.99999999999998002</c:v>
                </c:pt>
                <c:pt idx="11">
                  <c:v>1.0999999999999801</c:v>
                </c:pt>
                <c:pt idx="12">
                  <c:v>1.19999999999998</c:v>
                </c:pt>
                <c:pt idx="13">
                  <c:v>1.2999999999999801</c:v>
                </c:pt>
                <c:pt idx="14">
                  <c:v>1.3999999999999799</c:v>
                </c:pt>
                <c:pt idx="15">
                  <c:v>1.49999999999998</c:v>
                </c:pt>
                <c:pt idx="16">
                  <c:v>1.5999999999999801</c:v>
                </c:pt>
                <c:pt idx="17">
                  <c:v>1.69999999999998</c:v>
                </c:pt>
                <c:pt idx="18">
                  <c:v>1.7999999999999801</c:v>
                </c:pt>
                <c:pt idx="19">
                  <c:v>1.8999999999999799</c:v>
                </c:pt>
                <c:pt idx="20">
                  <c:v>1.99999999999998</c:v>
                </c:pt>
                <c:pt idx="21">
                  <c:v>2.0999999999999699</c:v>
                </c:pt>
                <c:pt idx="22">
                  <c:v>2.19999999999997</c:v>
                </c:pt>
                <c:pt idx="23">
                  <c:v>2.2999999999999701</c:v>
                </c:pt>
                <c:pt idx="24">
                  <c:v>2.3999999999999702</c:v>
                </c:pt>
                <c:pt idx="25">
                  <c:v>2.4999999999999698</c:v>
                </c:pt>
                <c:pt idx="26">
                  <c:v>2.5999999999999699</c:v>
                </c:pt>
                <c:pt idx="27">
                  <c:v>2.69999999999997</c:v>
                </c:pt>
                <c:pt idx="28">
                  <c:v>2.7999999999999701</c:v>
                </c:pt>
                <c:pt idx="29">
                  <c:v>2.8999999999999702</c:v>
                </c:pt>
                <c:pt idx="30">
                  <c:v>2.9999999999999698</c:v>
                </c:pt>
                <c:pt idx="31">
                  <c:v>3.0999999999999699</c:v>
                </c:pt>
                <c:pt idx="32">
                  <c:v>3.19999999999997</c:v>
                </c:pt>
                <c:pt idx="33">
                  <c:v>3.2999999999999701</c:v>
                </c:pt>
                <c:pt idx="34">
                  <c:v>3.3999999999999702</c:v>
                </c:pt>
                <c:pt idx="35">
                  <c:v>3.4999999999999698</c:v>
                </c:pt>
                <c:pt idx="36">
                  <c:v>3.5999999999999699</c:v>
                </c:pt>
                <c:pt idx="37">
                  <c:v>3.69999999999997</c:v>
                </c:pt>
                <c:pt idx="38">
                  <c:v>3.7999999999999701</c:v>
                </c:pt>
                <c:pt idx="39">
                  <c:v>3.8999999999999702</c:v>
                </c:pt>
                <c:pt idx="40">
                  <c:v>3.9999999999999698</c:v>
                </c:pt>
                <c:pt idx="41">
                  <c:v>4.0999999999999703</c:v>
                </c:pt>
                <c:pt idx="42">
                  <c:v>4.19999999999997</c:v>
                </c:pt>
                <c:pt idx="43">
                  <c:v>4.2999999999999696</c:v>
                </c:pt>
                <c:pt idx="44">
                  <c:v>4.3999999999999702</c:v>
                </c:pt>
                <c:pt idx="45">
                  <c:v>4.4999999999999698</c:v>
                </c:pt>
                <c:pt idx="46">
                  <c:v>4.5999999999999703</c:v>
                </c:pt>
                <c:pt idx="47">
                  <c:v>4.69999999999997</c:v>
                </c:pt>
                <c:pt idx="48">
                  <c:v>4.7999999999999696</c:v>
                </c:pt>
                <c:pt idx="49">
                  <c:v>4.8999999999999604</c:v>
                </c:pt>
                <c:pt idx="50">
                  <c:v>4.99999999999996</c:v>
                </c:pt>
                <c:pt idx="51">
                  <c:v>5.0999999999999597</c:v>
                </c:pt>
                <c:pt idx="52">
                  <c:v>5.1999999999999602</c:v>
                </c:pt>
                <c:pt idx="53">
                  <c:v>5.2999999999999599</c:v>
                </c:pt>
                <c:pt idx="54">
                  <c:v>5.3999999999999604</c:v>
                </c:pt>
                <c:pt idx="55">
                  <c:v>5.49999999999996</c:v>
                </c:pt>
                <c:pt idx="56">
                  <c:v>5.5999999999999597</c:v>
                </c:pt>
                <c:pt idx="57">
                  <c:v>5.6999999999999602</c:v>
                </c:pt>
                <c:pt idx="58">
                  <c:v>5.7999999999999599</c:v>
                </c:pt>
                <c:pt idx="59">
                  <c:v>5.8999999999999604</c:v>
                </c:pt>
                <c:pt idx="60">
                  <c:v>5.99999999999996</c:v>
                </c:pt>
                <c:pt idx="61">
                  <c:v>6.0999999999999597</c:v>
                </c:pt>
                <c:pt idx="62">
                  <c:v>6.1999999999999602</c:v>
                </c:pt>
                <c:pt idx="63">
                  <c:v>6.2999999999999599</c:v>
                </c:pt>
                <c:pt idx="64">
                  <c:v>6.3999999999999497</c:v>
                </c:pt>
                <c:pt idx="65">
                  <c:v>6.4999999999999503</c:v>
                </c:pt>
                <c:pt idx="66">
                  <c:v>6.5999999999999499</c:v>
                </c:pt>
                <c:pt idx="67">
                  <c:v>6.6999999999999504</c:v>
                </c:pt>
                <c:pt idx="68">
                  <c:v>6.7999999999999501</c:v>
                </c:pt>
                <c:pt idx="69">
                  <c:v>6.8999999999999497</c:v>
                </c:pt>
                <c:pt idx="70">
                  <c:v>6.9999999999999503</c:v>
                </c:pt>
                <c:pt idx="71">
                  <c:v>7.0999999999999499</c:v>
                </c:pt>
                <c:pt idx="72">
                  <c:v>7.1999999999999504</c:v>
                </c:pt>
                <c:pt idx="73">
                  <c:v>7.2999999999999501</c:v>
                </c:pt>
                <c:pt idx="74">
                  <c:v>7.3999999999999497</c:v>
                </c:pt>
                <c:pt idx="75">
                  <c:v>7.4999999999999503</c:v>
                </c:pt>
                <c:pt idx="76">
                  <c:v>7.5999999999999499</c:v>
                </c:pt>
                <c:pt idx="77">
                  <c:v>7.6999999999999504</c:v>
                </c:pt>
                <c:pt idx="78">
                  <c:v>7.7999999999999501</c:v>
                </c:pt>
                <c:pt idx="79">
                  <c:v>7.8999999999999497</c:v>
                </c:pt>
                <c:pt idx="80">
                  <c:v>7.9999999999999503</c:v>
                </c:pt>
                <c:pt idx="81">
                  <c:v>8.0999999999999499</c:v>
                </c:pt>
                <c:pt idx="82">
                  <c:v>8.1999999999999496</c:v>
                </c:pt>
                <c:pt idx="83">
                  <c:v>8.2999999999999492</c:v>
                </c:pt>
                <c:pt idx="84">
                  <c:v>8.3999999999999506</c:v>
                </c:pt>
                <c:pt idx="85">
                  <c:v>8.4999999999999503</c:v>
                </c:pt>
                <c:pt idx="86">
                  <c:v>8.5999999999999499</c:v>
                </c:pt>
                <c:pt idx="87">
                  <c:v>8.6999999999999496</c:v>
                </c:pt>
                <c:pt idx="88">
                  <c:v>8.7999999999999492</c:v>
                </c:pt>
                <c:pt idx="89">
                  <c:v>8.8999999999999506</c:v>
                </c:pt>
                <c:pt idx="90">
                  <c:v>8.9999999999999503</c:v>
                </c:pt>
                <c:pt idx="91">
                  <c:v>9.0999999999999499</c:v>
                </c:pt>
                <c:pt idx="92">
                  <c:v>9.1999999999999407</c:v>
                </c:pt>
                <c:pt idx="93">
                  <c:v>9.2999999999999403</c:v>
                </c:pt>
                <c:pt idx="94">
                  <c:v>9.39999999999994</c:v>
                </c:pt>
                <c:pt idx="95">
                  <c:v>9.4999999999999396</c:v>
                </c:pt>
                <c:pt idx="96">
                  <c:v>9.5999999999999392</c:v>
                </c:pt>
                <c:pt idx="97">
                  <c:v>9.6999999999999407</c:v>
                </c:pt>
                <c:pt idx="98">
                  <c:v>9.7999999999999403</c:v>
                </c:pt>
                <c:pt idx="99">
                  <c:v>9.89999999999994</c:v>
                </c:pt>
                <c:pt idx="100">
                  <c:v>9.9999999999999396</c:v>
                </c:pt>
                <c:pt idx="101">
                  <c:v>10.0999999999999</c:v>
                </c:pt>
                <c:pt idx="102">
                  <c:v>10.1999999999999</c:v>
                </c:pt>
                <c:pt idx="103">
                  <c:v>10.299999999999899</c:v>
                </c:pt>
                <c:pt idx="104">
                  <c:v>10.399999999999901</c:v>
                </c:pt>
                <c:pt idx="105">
                  <c:v>10.499999999999901</c:v>
                </c:pt>
                <c:pt idx="106">
                  <c:v>10.5999999999999</c:v>
                </c:pt>
                <c:pt idx="107">
                  <c:v>10.6999999999999</c:v>
                </c:pt>
                <c:pt idx="108">
                  <c:v>10.799999999999899</c:v>
                </c:pt>
                <c:pt idx="109">
                  <c:v>10.899999999999901</c:v>
                </c:pt>
                <c:pt idx="110">
                  <c:v>10.999999999999901</c:v>
                </c:pt>
                <c:pt idx="111">
                  <c:v>11.0999999999999</c:v>
                </c:pt>
                <c:pt idx="112">
                  <c:v>11.1999999999999</c:v>
                </c:pt>
                <c:pt idx="113">
                  <c:v>11.299999999999899</c:v>
                </c:pt>
                <c:pt idx="114">
                  <c:v>11.399999999999901</c:v>
                </c:pt>
                <c:pt idx="115">
                  <c:v>11.499999999999901</c:v>
                </c:pt>
                <c:pt idx="116">
                  <c:v>11.5999999999999</c:v>
                </c:pt>
                <c:pt idx="117">
                  <c:v>11.6999999999999</c:v>
                </c:pt>
                <c:pt idx="118">
                  <c:v>11.799999999999899</c:v>
                </c:pt>
                <c:pt idx="119">
                  <c:v>11.899999999999901</c:v>
                </c:pt>
                <c:pt idx="120">
                  <c:v>11.999999999999901</c:v>
                </c:pt>
                <c:pt idx="121">
                  <c:v>12.0999999999999</c:v>
                </c:pt>
                <c:pt idx="122">
                  <c:v>12.1999999999999</c:v>
                </c:pt>
                <c:pt idx="123">
                  <c:v>12.299999999999899</c:v>
                </c:pt>
                <c:pt idx="124">
                  <c:v>12.399999999999901</c:v>
                </c:pt>
                <c:pt idx="125">
                  <c:v>12.499999999999901</c:v>
                </c:pt>
                <c:pt idx="126">
                  <c:v>12.5999999999999</c:v>
                </c:pt>
                <c:pt idx="127">
                  <c:v>12.6999999999999</c:v>
                </c:pt>
                <c:pt idx="128">
                  <c:v>12.799999999999899</c:v>
                </c:pt>
                <c:pt idx="129">
                  <c:v>12.899999999999901</c:v>
                </c:pt>
                <c:pt idx="130">
                  <c:v>12.999999999999901</c:v>
                </c:pt>
                <c:pt idx="131">
                  <c:v>13.0999999999999</c:v>
                </c:pt>
                <c:pt idx="132">
                  <c:v>13.1999999999999</c:v>
                </c:pt>
                <c:pt idx="133">
                  <c:v>13.299999999999899</c:v>
                </c:pt>
                <c:pt idx="134">
                  <c:v>13.399999999999901</c:v>
                </c:pt>
                <c:pt idx="135">
                  <c:v>13.499999999999901</c:v>
                </c:pt>
                <c:pt idx="136">
                  <c:v>13.5999999999999</c:v>
                </c:pt>
                <c:pt idx="137">
                  <c:v>13.6999999999999</c:v>
                </c:pt>
                <c:pt idx="138">
                  <c:v>13.799999999999899</c:v>
                </c:pt>
                <c:pt idx="139">
                  <c:v>13.899999999999901</c:v>
                </c:pt>
                <c:pt idx="140">
                  <c:v>13.999999999999901</c:v>
                </c:pt>
                <c:pt idx="141">
                  <c:v>14.0999999999999</c:v>
                </c:pt>
                <c:pt idx="142">
                  <c:v>14.1999999999999</c:v>
                </c:pt>
                <c:pt idx="143">
                  <c:v>14.299999999999899</c:v>
                </c:pt>
                <c:pt idx="144">
                  <c:v>14.399999999999901</c:v>
                </c:pt>
                <c:pt idx="145">
                  <c:v>14.499999999999901</c:v>
                </c:pt>
                <c:pt idx="146">
                  <c:v>14.5999999999999</c:v>
                </c:pt>
                <c:pt idx="147">
                  <c:v>14.6999999999999</c:v>
                </c:pt>
                <c:pt idx="148">
                  <c:v>14.799999999999899</c:v>
                </c:pt>
                <c:pt idx="149">
                  <c:v>14.899999999999901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18.999999999999901</c:v>
                </c:pt>
                <c:pt idx="191">
                  <c:v>19.099999999999898</c:v>
                </c:pt>
                <c:pt idx="192">
                  <c:v>19.1999999999999</c:v>
                </c:pt>
                <c:pt idx="193">
                  <c:v>19.299999999999901</c:v>
                </c:pt>
                <c:pt idx="194">
                  <c:v>19.399999999999899</c:v>
                </c:pt>
                <c:pt idx="195">
                  <c:v>19.499999999999901</c:v>
                </c:pt>
                <c:pt idx="196">
                  <c:v>19.599999999999898</c:v>
                </c:pt>
                <c:pt idx="197">
                  <c:v>19.6999999999999</c:v>
                </c:pt>
                <c:pt idx="198">
                  <c:v>19.799999999999901</c:v>
                </c:pt>
                <c:pt idx="199">
                  <c:v>19.899999999999899</c:v>
                </c:pt>
                <c:pt idx="200">
                  <c:v>19.999999999999901</c:v>
                </c:pt>
              </c:numCache>
            </c:numRef>
          </c:xVal>
          <c:yVal>
            <c:numRef>
              <c:f>プリント左!$R$3:$R$203</c:f>
              <c:numCache>
                <c:formatCode>General</c:formatCode>
                <c:ptCount val="201"/>
                <c:pt idx="0">
                  <c:v>0</c:v>
                </c:pt>
                <c:pt idx="1">
                  <c:v>4.0001298280993016E-3</c:v>
                </c:pt>
                <c:pt idx="2">
                  <c:v>1.0762281724767566E-2</c:v>
                </c:pt>
                <c:pt idx="3">
                  <c:v>1.8807302976823936E-2</c:v>
                </c:pt>
                <c:pt idx="4">
                  <c:v>2.754354919825305E-2</c:v>
                </c:pt>
                <c:pt idx="5">
                  <c:v>3.6615940788975038E-2</c:v>
                </c:pt>
                <c:pt idx="6">
                  <c:v>4.57854347260893E-2</c:v>
                </c:pt>
                <c:pt idx="7">
                  <c:v>5.4882363062037351E-2</c:v>
                </c:pt>
                <c:pt idx="8">
                  <c:v>6.3783155182548623E-2</c:v>
                </c:pt>
                <c:pt idx="9">
                  <c:v>7.2396914684060704E-2</c:v>
                </c:pt>
                <c:pt idx="10">
                  <c:v>8.065690817304616E-2</c:v>
                </c:pt>
                <c:pt idx="11">
                  <c:v>8.8514796206713778E-2</c:v>
                </c:pt>
                <c:pt idx="12">
                  <c:v>9.5936526672830508E-2</c:v>
                </c:pt>
                <c:pt idx="13">
                  <c:v>0.10289930141124345</c:v>
                </c:pt>
                <c:pt idx="14">
                  <c:v>0.10938927079878663</c:v>
                </c:pt>
                <c:pt idx="15">
                  <c:v>0.11539974210409031</c:v>
                </c:pt>
                <c:pt idx="16">
                  <c:v>0.12092976239464336</c:v>
                </c:pt>
                <c:pt idx="17">
                  <c:v>0.12598298192001126</c:v>
                </c:pt>
                <c:pt idx="18">
                  <c:v>0.13056673227106042</c:v>
                </c:pt>
                <c:pt idx="19">
                  <c:v>0.13469127212035706</c:v>
                </c:pt>
                <c:pt idx="20">
                  <c:v>0.13836916580686417</c:v>
                </c:pt>
                <c:pt idx="21">
                  <c:v>0.14161476865096098</c:v>
                </c:pt>
                <c:pt idx="22">
                  <c:v>0.14444379900200308</c:v>
                </c:pt>
                <c:pt idx="23">
                  <c:v>0.14687298145399086</c:v>
                </c:pt>
                <c:pt idx="24">
                  <c:v>0.14891974894129784</c:v>
                </c:pt>
                <c:pt idx="25">
                  <c:v>0.15060199389015064</c:v>
                </c:pt>
                <c:pt idx="26">
                  <c:v>0.15193786048341484</c:v>
                </c:pt>
                <c:pt idx="27">
                  <c:v>0.15294557155407296</c:v>
                </c:pt>
                <c:pt idx="28">
                  <c:v>0.15364328476664943</c:v>
                </c:pt>
                <c:pt idx="29">
                  <c:v>0.15404897365381603</c:v>
                </c:pt>
                <c:pt idx="30">
                  <c:v>0.15418032980376933</c:v>
                </c:pt>
                <c:pt idx="31">
                  <c:v>0.15405468308385875</c:v>
                </c:pt>
                <c:pt idx="32">
                  <c:v>0.15368893726785582</c:v>
                </c:pt>
                <c:pt idx="33">
                  <c:v>0.15309951883109016</c:v>
                </c:pt>
                <c:pt idx="34">
                  <c:v>0.15230233700681761</c:v>
                </c:pt>
                <c:pt idx="35">
                  <c:v>0.15131275347197187</c:v>
                </c:pt>
                <c:pt idx="36">
                  <c:v>0.15014556026123807</c:v>
                </c:pt>
                <c:pt idx="37">
                  <c:v>0.14881496470326638</c:v>
                </c:pt>
                <c:pt idx="38">
                  <c:v>0.14733458033822375</c:v>
                </c:pt>
                <c:pt idx="39">
                  <c:v>0.14571742291684994</c:v>
                </c:pt>
                <c:pt idx="40">
                  <c:v>0.14397591070183538</c:v>
                </c:pt>
                <c:pt idx="41">
                  <c:v>0.14212186839597751</c:v>
                </c:pt>
                <c:pt idx="42">
                  <c:v>0.14016653411089544</c:v>
                </c:pt>
                <c:pt idx="43">
                  <c:v>0.13812056886729224</c:v>
                </c:pt>
                <c:pt idx="44">
                  <c:v>0.13599406818467544</c:v>
                </c:pt>
                <c:pt idx="45">
                  <c:v>0.13379657537658374</c:v>
                </c:pt>
                <c:pt idx="46">
                  <c:v>0.1315370962179834</c:v>
                </c:pt>
                <c:pt idx="47">
                  <c:v>0.12922411469564507</c:v>
                </c:pt>
                <c:pt idx="48">
                  <c:v>0.12686560959087839</c:v>
                </c:pt>
                <c:pt idx="49">
                  <c:v>0.12446907167774147</c:v>
                </c:pt>
                <c:pt idx="50">
                  <c:v>0.12204152134938839</c:v>
                </c:pt>
                <c:pt idx="51">
                  <c:v>0.11958952651112853</c:v>
                </c:pt>
                <c:pt idx="52">
                  <c:v>0.11711922060148647</c:v>
                </c:pt>
                <c:pt idx="53">
                  <c:v>0.11463632062250717</c:v>
                </c:pt>
                <c:pt idx="54">
                  <c:v>0.11214614507805955</c:v>
                </c:pt>
                <c:pt idx="55">
                  <c:v>0.1096536317342727</c:v>
                </c:pt>
                <c:pt idx="56">
                  <c:v>0.10716335512974325</c:v>
                </c:pt>
                <c:pt idx="57">
                  <c:v>0.10467954377500605</c:v>
                </c:pt>
                <c:pt idx="58">
                  <c:v>0.10220609699116062</c:v>
                </c:pt>
                <c:pt idx="59">
                  <c:v>9.9746601346663799E-2</c:v>
                </c:pt>
                <c:pt idx="60">
                  <c:v>9.7304346659283919E-2</c:v>
                </c:pt>
                <c:pt idx="61">
                  <c:v>9.4882341537197962E-2</c:v>
                </c:pt>
                <c:pt idx="62">
                  <c:v>9.248332843931277E-2</c:v>
                </c:pt>
                <c:pt idx="63">
                  <c:v>9.0109798240209815E-2</c:v>
                </c:pt>
                <c:pt idx="64">
                  <c:v>8.7764004289738018E-2</c:v>
                </c:pt>
                <c:pt idx="65">
                  <c:v>8.5447975961290182E-2</c:v>
                </c:pt>
                <c:pt idx="66">
                  <c:v>8.316353168627208E-2</c:v>
                </c:pt>
                <c:pt idx="67">
                  <c:v>8.091229147525357E-2</c:v>
                </c:pt>
                <c:pt idx="68">
                  <c:v>7.8695688928862792E-2</c:v>
                </c:pt>
                <c:pt idx="69">
                  <c:v>7.6514982743665055E-2</c:v>
                </c:pt>
                <c:pt idx="70">
                  <c:v>7.437126772012391E-2</c:v>
                </c:pt>
                <c:pt idx="71">
                  <c:v>7.226548528130021E-2</c:v>
                </c:pt>
                <c:pt idx="72">
                  <c:v>7.0198433512243474E-2</c:v>
                </c:pt>
                <c:pt idx="73">
                  <c:v>6.817077673110046E-2</c:v>
                </c:pt>
                <c:pt idx="74">
                  <c:v>6.6183054603831504E-2</c:v>
                </c:pt>
                <c:pt idx="75">
                  <c:v>6.4235690815116278E-2</c:v>
                </c:pt>
                <c:pt idx="76">
                  <c:v>6.2329001308562247E-2</c:v>
                </c:pt>
                <c:pt idx="77">
                  <c:v>6.0463202109725563E-2</c:v>
                </c:pt>
                <c:pt idx="78">
                  <c:v>5.8638416745730539E-2</c:v>
                </c:pt>
                <c:pt idx="79">
                  <c:v>5.6854683275444524E-2</c:v>
                </c:pt>
                <c:pt idx="80">
                  <c:v>5.5111960944246356E-2</c:v>
                </c:pt>
                <c:pt idx="81">
                  <c:v>5.3410136477427136E-2</c:v>
                </c:pt>
                <c:pt idx="82">
                  <c:v>5.1749030026196734E-2</c:v>
                </c:pt>
                <c:pt idx="83">
                  <c:v>5.012840078014353E-2</c:v>
                </c:pt>
                <c:pt idx="84">
                  <c:v>4.8547952259821295E-2</c:v>
                </c:pt>
                <c:pt idx="85">
                  <c:v>4.7007337302918721E-2</c:v>
                </c:pt>
                <c:pt idx="86">
                  <c:v>4.5506162757215821E-2</c:v>
                </c:pt>
                <c:pt idx="87">
                  <c:v>4.4043993893248465E-2</c:v>
                </c:pt>
                <c:pt idx="88">
                  <c:v>4.2620358549296522E-2</c:v>
                </c:pt>
                <c:pt idx="89">
                  <c:v>4.123475102098443E-2</c:v>
                </c:pt>
                <c:pt idx="90">
                  <c:v>3.9886635707442747E-2</c:v>
                </c:pt>
                <c:pt idx="91">
                  <c:v>3.8575450525624312E-2</c:v>
                </c:pt>
                <c:pt idx="92">
                  <c:v>3.7300610104009792E-2</c:v>
                </c:pt>
                <c:pt idx="93">
                  <c:v>3.6061508766565935E-2</c:v>
                </c:pt>
                <c:pt idx="94">
                  <c:v>3.4857523317453946E-2</c:v>
                </c:pt>
                <c:pt idx="95">
                  <c:v>3.3688015636608587E-2</c:v>
                </c:pt>
                <c:pt idx="96">
                  <c:v>3.2552335095940896E-2</c:v>
                </c:pt>
                <c:pt idx="97">
                  <c:v>3.14498208055475E-2</c:v>
                </c:pt>
                <c:pt idx="98">
                  <c:v>3.037980369894383E-2</c:v>
                </c:pt>
                <c:pt idx="99">
                  <c:v>2.9341608465978896E-2</c:v>
                </c:pt>
                <c:pt idx="100">
                  <c:v>2.8334555341735075E-2</c:v>
                </c:pt>
                <c:pt idx="101">
                  <c:v>2.7357961759368828E-2</c:v>
                </c:pt>
                <c:pt idx="102">
                  <c:v>2.6411143874505636E-2</c:v>
                </c:pt>
                <c:pt idx="103">
                  <c:v>2.54934179684786E-2</c:v>
                </c:pt>
                <c:pt idx="104">
                  <c:v>2.4604101737363045E-2</c:v>
                </c:pt>
                <c:pt idx="105">
                  <c:v>2.3742515473458507E-2</c:v>
                </c:pt>
                <c:pt idx="106">
                  <c:v>2.2907983145555429E-2</c:v>
                </c:pt>
                <c:pt idx="107">
                  <c:v>2.2099833384031261E-2</c:v>
                </c:pt>
                <c:pt idx="108">
                  <c:v>2.1317400376532972E-2</c:v>
                </c:pt>
                <c:pt idx="109">
                  <c:v>2.056002467972632E-2</c:v>
                </c:pt>
                <c:pt idx="110">
                  <c:v>1.9827053952324796E-2</c:v>
                </c:pt>
                <c:pt idx="111">
                  <c:v>1.911784361435297E-2</c:v>
                </c:pt>
                <c:pt idx="112">
                  <c:v>1.8431757437351284E-2</c:v>
                </c:pt>
                <c:pt idx="113">
                  <c:v>1.7768168069989657E-2</c:v>
                </c:pt>
                <c:pt idx="114">
                  <c:v>1.7126457503328238E-2</c:v>
                </c:pt>
                <c:pt idx="115">
                  <c:v>1.6506017479742854E-2</c:v>
                </c:pt>
                <c:pt idx="116">
                  <c:v>1.590624984932127E-2</c:v>
                </c:pt>
                <c:pt idx="117">
                  <c:v>1.5326566877333697E-2</c:v>
                </c:pt>
                <c:pt idx="118">
                  <c:v>1.476639150618674E-2</c:v>
                </c:pt>
                <c:pt idx="119">
                  <c:v>1.4225157575084349E-2</c:v>
                </c:pt>
                <c:pt idx="120">
                  <c:v>1.3702310000441554E-2</c:v>
                </c:pt>
                <c:pt idx="121">
                  <c:v>1.3197304919927043E-2</c:v>
                </c:pt>
                <c:pt idx="122">
                  <c:v>1.2709609802848769E-2</c:v>
                </c:pt>
                <c:pt idx="123">
                  <c:v>1.2238703529441956E-2</c:v>
                </c:pt>
                <c:pt idx="124">
                  <c:v>1.1784076441471577E-2</c:v>
                </c:pt>
                <c:pt idx="125">
                  <c:v>1.1345230366420796E-2</c:v>
                </c:pt>
                <c:pt idx="126">
                  <c:v>1.0921678617403232E-2</c:v>
                </c:pt>
                <c:pt idx="127">
                  <c:v>1.0512945970809536E-2</c:v>
                </c:pt>
                <c:pt idx="128">
                  <c:v>1.0118568623577663E-2</c:v>
                </c:pt>
                <c:pt idx="129">
                  <c:v>9.7380941318613076E-3</c:v>
                </c:pt>
                <c:pt idx="130">
                  <c:v>9.3710813327614172E-3</c:v>
                </c:pt>
                <c:pt idx="131">
                  <c:v>9.0171002506821678E-3</c:v>
                </c:pt>
                <c:pt idx="132">
                  <c:v>8.6757319897741419E-3</c:v>
                </c:pt>
                <c:pt idx="133">
                  <c:v>8.3465686138341696E-3</c:v>
                </c:pt>
                <c:pt idx="134">
                  <c:v>8.0292130149427487E-3</c:v>
                </c:pt>
                <c:pt idx="135">
                  <c:v>7.723278772036133E-3</c:v>
                </c:pt>
                <c:pt idx="136">
                  <c:v>7.4283900005308375E-3</c:v>
                </c:pt>
                <c:pt idx="137">
                  <c:v>7.1441811940432176E-3</c:v>
                </c:pt>
                <c:pt idx="138">
                  <c:v>6.8702970591757824E-3</c:v>
                </c:pt>
                <c:pt idx="139">
                  <c:v>6.6063923442747398E-3</c:v>
                </c:pt>
                <c:pt idx="140">
                  <c:v>6.352131662999987E-3</c:v>
                </c:pt>
                <c:pt idx="141">
                  <c:v>6.1071893134887955E-3</c:v>
                </c:pt>
                <c:pt idx="142">
                  <c:v>5.8712490938380921E-3</c:v>
                </c:pt>
                <c:pt idx="143">
                  <c:v>5.6440041145769454E-3</c:v>
                </c:pt>
                <c:pt idx="144">
                  <c:v>5.4251566087506796E-3</c:v>
                </c:pt>
                <c:pt idx="145">
                  <c:v>5.2144177401908529E-3</c:v>
                </c:pt>
                <c:pt idx="146">
                  <c:v>5.011507410500742E-3</c:v>
                </c:pt>
                <c:pt idx="147">
                  <c:v>4.8161540652442939E-3</c:v>
                </c:pt>
                <c:pt idx="148">
                  <c:v>4.6280944997870313E-3</c:v>
                </c:pt>
                <c:pt idx="149">
                  <c:v>4.4470736652005077E-3</c:v>
                </c:pt>
                <c:pt idx="150">
                  <c:v>4.2728444746070599E-3</c:v>
                </c:pt>
                <c:pt idx="151">
                  <c:v>4.1051676103101703E-3</c:v>
                </c:pt>
                <c:pt idx="152">
                  <c:v>3.9438113320217705E-3</c:v>
                </c:pt>
                <c:pt idx="153">
                  <c:v>3.7885512864750488E-3</c:v>
                </c:pt>
                <c:pt idx="154">
                  <c:v>3.6391703186787342E-3</c:v>
                </c:pt>
                <c:pt idx="155">
                  <c:v>3.4954582850471776E-3</c:v>
                </c:pt>
                <c:pt idx="156">
                  <c:v>3.3572118686161848E-3</c:v>
                </c:pt>
                <c:pt idx="157">
                  <c:v>3.2242343965326156E-3</c:v>
                </c:pt>
                <c:pt idx="158">
                  <c:v>3.096335659985531E-3</c:v>
                </c:pt>
                <c:pt idx="159">
                  <c:v>2.9733317367275761E-3</c:v>
                </c:pt>
                <c:pt idx="160">
                  <c:v>2.8550448163175554E-3</c:v>
                </c:pt>
                <c:pt idx="161">
                  <c:v>2.7413030281986804E-3</c:v>
                </c:pt>
                <c:pt idx="162">
                  <c:v>2.6319402727116789E-3</c:v>
                </c:pt>
                <c:pt idx="163">
                  <c:v>2.5267960551275995E-3</c:v>
                </c:pt>
                <c:pt idx="164">
                  <c:v>2.425715322772123E-3</c:v>
                </c:pt>
                <c:pt idx="165">
                  <c:v>2.3285483053007527E-3</c:v>
                </c:pt>
                <c:pt idx="166">
                  <c:v>2.2351503581731131E-3</c:v>
                </c:pt>
                <c:pt idx="167">
                  <c:v>2.145381809364022E-3</c:v>
                </c:pt>
                <c:pt idx="168">
                  <c:v>2.0591078093393695E-3</c:v>
                </c:pt>
                <c:pt idx="169">
                  <c:v>1.9761981843160422E-3</c:v>
                </c:pt>
                <c:pt idx="170">
                  <c:v>1.8965272928167605E-3</c:v>
                </c:pt>
                <c:pt idx="171">
                  <c:v>1.8199738855234557E-3</c:v>
                </c:pt>
                <c:pt idx="172">
                  <c:v>1.7464209684256956E-3</c:v>
                </c:pt>
                <c:pt idx="173">
                  <c:v>1.6757556692545382E-3</c:v>
                </c:pt>
                <c:pt idx="174">
                  <c:v>1.6078691071864484E-3</c:v>
                </c:pt>
                <c:pt idx="175">
                  <c:v>1.5426562657966016E-3</c:v>
                </c:pt>
                <c:pt idx="176">
                  <c:v>1.480015869236323E-3</c:v>
                </c:pt>
                <c:pt idx="177">
                  <c:v>1.4198502616050031E-3</c:v>
                </c:pt>
                <c:pt idx="178">
                  <c:v>1.3620652894830497E-3</c:v>
                </c:pt>
                <c:pt idx="179">
                  <c:v>1.3065701875889975E-3</c:v>
                </c:pt>
                <c:pt idx="180">
                  <c:v>1.2532774675207308E-3</c:v>
                </c:pt>
                <c:pt idx="181">
                  <c:v>1.2021028095381239E-3</c:v>
                </c:pt>
                <c:pt idx="182">
                  <c:v>1.1529649573419102E-3</c:v>
                </c:pt>
                <c:pt idx="183">
                  <c:v>1.1057856158015102E-3</c:v>
                </c:pt>
                <c:pt idx="184">
                  <c:v>1.0604893515826805E-3</c:v>
                </c:pt>
                <c:pt idx="185">
                  <c:v>1.0170034966242407E-3</c:v>
                </c:pt>
                <c:pt idx="186">
                  <c:v>9.7525805441182824E-4</c:v>
                </c:pt>
                <c:pt idx="187">
                  <c:v>9.3518560899542749E-4</c:v>
                </c:pt>
                <c:pt idx="188">
                  <c:v>8.96721236696555E-4</c:v>
                </c:pt>
                <c:pt idx="189">
                  <c:v>8.5980242045020894E-4</c:v>
                </c:pt>
                <c:pt idx="190">
                  <c:v>8.2436896672615488E-4</c:v>
                </c:pt>
                <c:pt idx="191">
                  <c:v>7.9036292497348969E-4</c:v>
                </c:pt>
                <c:pt idx="192">
                  <c:v>7.5772850953287677E-4</c:v>
                </c:pt>
                <c:pt idx="193">
                  <c:v>7.2641202395951814E-4</c:v>
                </c:pt>
                <c:pt idx="194">
                  <c:v>6.9636178770112714E-4</c:v>
                </c:pt>
                <c:pt idx="195">
                  <c:v>6.6752806507457975E-4</c:v>
                </c:pt>
                <c:pt idx="196">
                  <c:v>6.3986299648534264E-4</c:v>
                </c:pt>
                <c:pt idx="197">
                  <c:v>6.1332053183408154E-4</c:v>
                </c:pt>
                <c:pt idx="198">
                  <c:v>5.878563660552396E-4</c:v>
                </c:pt>
                <c:pt idx="199">
                  <c:v>5.6342787673283555E-4</c:v>
                </c:pt>
                <c:pt idx="200">
                  <c:v>5.3999406373929739E-4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97888"/>
        <c:axId val="108373888"/>
      </c:scatterChart>
      <c:valAx>
        <c:axId val="107397888"/>
        <c:scaling>
          <c:orientation val="minMax"/>
          <c:max val="2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73888"/>
        <c:crosses val="autoZero"/>
        <c:crossBetween val="midCat"/>
      </c:valAx>
      <c:valAx>
        <c:axId val="108373888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7397888"/>
        <c:crosses val="autoZero"/>
        <c:crossBetween val="midCat"/>
        <c:majorUnit val="4.0000000000000008E-2"/>
        <c:minorUnit val="2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74377224199295E-2"/>
          <c:y val="8.1967650527506652E-2"/>
          <c:w val="0.86120996441281139"/>
          <c:h val="0.7103863045717243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プリント左!$N$3:$N$87</c:f>
              <c:numCache>
                <c:formatCode>General</c:formatCode>
                <c:ptCount val="85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0.4</c:v>
                </c:pt>
                <c:pt idx="13">
                  <c:v>0.45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0.65</c:v>
                </c:pt>
                <c:pt idx="18">
                  <c:v>0.7</c:v>
                </c:pt>
                <c:pt idx="19">
                  <c:v>0.75</c:v>
                </c:pt>
                <c:pt idx="20">
                  <c:v>0.8</c:v>
                </c:pt>
                <c:pt idx="21">
                  <c:v>0.85</c:v>
                </c:pt>
                <c:pt idx="22">
                  <c:v>0.9</c:v>
                </c:pt>
                <c:pt idx="23">
                  <c:v>0.95</c:v>
                </c:pt>
                <c:pt idx="24">
                  <c:v>1</c:v>
                </c:pt>
                <c:pt idx="25">
                  <c:v>1.05</c:v>
                </c:pt>
                <c:pt idx="26">
                  <c:v>1.1000000000000001</c:v>
                </c:pt>
                <c:pt idx="27">
                  <c:v>1.1499999999999999</c:v>
                </c:pt>
                <c:pt idx="28">
                  <c:v>1.2</c:v>
                </c:pt>
                <c:pt idx="29">
                  <c:v>1.25</c:v>
                </c:pt>
                <c:pt idx="30">
                  <c:v>1.3</c:v>
                </c:pt>
                <c:pt idx="31">
                  <c:v>1.35</c:v>
                </c:pt>
                <c:pt idx="32">
                  <c:v>1.4</c:v>
                </c:pt>
                <c:pt idx="33">
                  <c:v>1.45</c:v>
                </c:pt>
                <c:pt idx="34">
                  <c:v>1.5</c:v>
                </c:pt>
                <c:pt idx="35">
                  <c:v>1.55</c:v>
                </c:pt>
                <c:pt idx="36">
                  <c:v>1.6</c:v>
                </c:pt>
                <c:pt idx="37">
                  <c:v>1.65</c:v>
                </c:pt>
                <c:pt idx="38">
                  <c:v>1.7</c:v>
                </c:pt>
                <c:pt idx="39">
                  <c:v>1.75</c:v>
                </c:pt>
                <c:pt idx="40">
                  <c:v>1.8</c:v>
                </c:pt>
                <c:pt idx="41">
                  <c:v>1.85</c:v>
                </c:pt>
                <c:pt idx="42">
                  <c:v>1.9</c:v>
                </c:pt>
                <c:pt idx="43">
                  <c:v>1.95</c:v>
                </c:pt>
                <c:pt idx="44">
                  <c:v>2</c:v>
                </c:pt>
                <c:pt idx="45">
                  <c:v>2.0499999999999998</c:v>
                </c:pt>
                <c:pt idx="46">
                  <c:v>2.1</c:v>
                </c:pt>
                <c:pt idx="47">
                  <c:v>2.15</c:v>
                </c:pt>
                <c:pt idx="48">
                  <c:v>2.2000000000000002</c:v>
                </c:pt>
                <c:pt idx="49">
                  <c:v>2.25</c:v>
                </c:pt>
                <c:pt idx="50">
                  <c:v>2.2999999999999998</c:v>
                </c:pt>
                <c:pt idx="51">
                  <c:v>2.35</c:v>
                </c:pt>
                <c:pt idx="52">
                  <c:v>2.4</c:v>
                </c:pt>
                <c:pt idx="53">
                  <c:v>2.4500000000000002</c:v>
                </c:pt>
                <c:pt idx="54">
                  <c:v>2.5</c:v>
                </c:pt>
                <c:pt idx="55">
                  <c:v>2.5499999999999998</c:v>
                </c:pt>
                <c:pt idx="56">
                  <c:v>2.6</c:v>
                </c:pt>
                <c:pt idx="57">
                  <c:v>2.65</c:v>
                </c:pt>
                <c:pt idx="58">
                  <c:v>2.7</c:v>
                </c:pt>
                <c:pt idx="59">
                  <c:v>2.75</c:v>
                </c:pt>
                <c:pt idx="60">
                  <c:v>2.8</c:v>
                </c:pt>
                <c:pt idx="61">
                  <c:v>2.85</c:v>
                </c:pt>
                <c:pt idx="62">
                  <c:v>2.9</c:v>
                </c:pt>
                <c:pt idx="63">
                  <c:v>2.95</c:v>
                </c:pt>
                <c:pt idx="64">
                  <c:v>3</c:v>
                </c:pt>
                <c:pt idx="65">
                  <c:v>3.05</c:v>
                </c:pt>
                <c:pt idx="66">
                  <c:v>3.1</c:v>
                </c:pt>
                <c:pt idx="67">
                  <c:v>3.15</c:v>
                </c:pt>
                <c:pt idx="68">
                  <c:v>3.2</c:v>
                </c:pt>
                <c:pt idx="69">
                  <c:v>3.25</c:v>
                </c:pt>
                <c:pt idx="70">
                  <c:v>3.3</c:v>
                </c:pt>
                <c:pt idx="71">
                  <c:v>3.35</c:v>
                </c:pt>
                <c:pt idx="72">
                  <c:v>3.4</c:v>
                </c:pt>
                <c:pt idx="73">
                  <c:v>3.45</c:v>
                </c:pt>
                <c:pt idx="74">
                  <c:v>3.5</c:v>
                </c:pt>
                <c:pt idx="75">
                  <c:v>3.55</c:v>
                </c:pt>
                <c:pt idx="76">
                  <c:v>3.6</c:v>
                </c:pt>
                <c:pt idx="77">
                  <c:v>3.65</c:v>
                </c:pt>
                <c:pt idx="78">
                  <c:v>3.7</c:v>
                </c:pt>
                <c:pt idx="79">
                  <c:v>3.75</c:v>
                </c:pt>
                <c:pt idx="80">
                  <c:v>3.8</c:v>
                </c:pt>
                <c:pt idx="81">
                  <c:v>3.85</c:v>
                </c:pt>
                <c:pt idx="82">
                  <c:v>3.9</c:v>
                </c:pt>
                <c:pt idx="83">
                  <c:v>3.95</c:v>
                </c:pt>
                <c:pt idx="84">
                  <c:v>4</c:v>
                </c:pt>
              </c:numCache>
            </c:numRef>
          </c:xVal>
          <c:yVal>
            <c:numRef>
              <c:f>プリント左!$O$3:$O$87</c:f>
              <c:numCache>
                <c:formatCode>General</c:formatCode>
                <c:ptCount val="85"/>
                <c:pt idx="1">
                  <c:v>3.9695254747701183</c:v>
                </c:pt>
                <c:pt idx="2">
                  <c:v>2.7928790169723428</c:v>
                </c:pt>
                <c:pt idx="3">
                  <c:v>2.2690027447147849</c:v>
                </c:pt>
                <c:pt idx="4">
                  <c:v>1.9552134698772796</c:v>
                </c:pt>
                <c:pt idx="5">
                  <c:v>1.7400739347725858</c:v>
                </c:pt>
                <c:pt idx="6">
                  <c:v>1.2000389484301359</c:v>
                </c:pt>
                <c:pt idx="7">
                  <c:v>0.95563566630339647</c:v>
                </c:pt>
                <c:pt idx="8">
                  <c:v>0.80717112935768098</c:v>
                </c:pt>
                <c:pt idx="9">
                  <c:v>0.70413065352859905</c:v>
                </c:pt>
                <c:pt idx="10">
                  <c:v>0.62691009922752072</c:v>
                </c:pt>
                <c:pt idx="11">
                  <c:v>0.56607569614147213</c:v>
                </c:pt>
                <c:pt idx="12">
                  <c:v>0.51644154746727833</c:v>
                </c:pt>
                <c:pt idx="13">
                  <c:v>0.47488401434257549</c:v>
                </c:pt>
                <c:pt idx="14">
                  <c:v>0.43939128946772238</c:v>
                </c:pt>
                <c:pt idx="15">
                  <c:v>0.40859941315755965</c:v>
                </c:pt>
                <c:pt idx="16">
                  <c:v>0.38154528938409299</c:v>
                </c:pt>
                <c:pt idx="17">
                  <c:v>0.35752604185249715</c:v>
                </c:pt>
                <c:pt idx="18">
                  <c:v>0.33601446772677029</c:v>
                </c:pt>
                <c:pt idx="19">
                  <c:v>0.31660589975553932</c:v>
                </c:pt>
                <c:pt idx="20">
                  <c:v>0.29898353991820498</c:v>
                </c:pt>
                <c:pt idx="21">
                  <c:v>0.28289511498688386</c:v>
                </c:pt>
                <c:pt idx="22">
                  <c:v>0.26813672105208297</c:v>
                </c:pt>
                <c:pt idx="23">
                  <c:v>0.25454137411431299</c:v>
                </c:pt>
                <c:pt idx="24">
                  <c:v>0.24197072451914334</c:v>
                </c:pt>
                <c:pt idx="25">
                  <c:v>0.23030894891012701</c:v>
                </c:pt>
                <c:pt idx="26">
                  <c:v>0.2194581724133437</c:v>
                </c:pt>
                <c:pt idx="27">
                  <c:v>0.20933498640119094</c:v>
                </c:pt>
                <c:pt idx="28">
                  <c:v>0.19986776390173328</c:v>
                </c:pt>
                <c:pt idx="29">
                  <c:v>0.19099456461342262</c:v>
                </c:pt>
                <c:pt idx="30">
                  <c:v>0.18266148179510908</c:v>
                </c:pt>
                <c:pt idx="31">
                  <c:v>0.17482132451125734</c:v>
                </c:pt>
                <c:pt idx="32">
                  <c:v>0.1674325573450835</c:v>
                </c:pt>
                <c:pt idx="33">
                  <c:v>0.16045843989282679</c:v>
                </c:pt>
                <c:pt idx="34">
                  <c:v>0.15386632280545526</c:v>
                </c:pt>
                <c:pt idx="35">
                  <c:v>0.14762706761987174</c:v>
                </c:pt>
                <c:pt idx="36">
                  <c:v>0.14171456530622389</c:v>
                </c:pt>
                <c:pt idx="37">
                  <c:v>0.13610533415802101</c:v>
                </c:pt>
                <c:pt idx="38">
                  <c:v>0.13077818192388813</c:v>
                </c:pt>
                <c:pt idx="39">
                  <c:v>0.12571392031277051</c:v>
                </c:pt>
                <c:pt idx="40">
                  <c:v>0.12089512247320489</c:v>
                </c:pt>
                <c:pt idx="41">
                  <c:v>0.11630591594856998</c:v>
                </c:pt>
                <c:pt idx="42">
                  <c:v>0.11193180508616993</c:v>
                </c:pt>
                <c:pt idx="43">
                  <c:v>0.10775951803235785</c:v>
                </c:pt>
                <c:pt idx="44">
                  <c:v>0.10377687435514868</c:v>
                </c:pt>
                <c:pt idx="45">
                  <c:v>9.997267005673105E-2</c:v>
                </c:pt>
                <c:pt idx="46">
                  <c:v>9.633657731357953E-2</c:v>
                </c:pt>
                <c:pt idx="47">
                  <c:v>9.2859056743673493E-2</c:v>
                </c:pt>
                <c:pt idx="48">
                  <c:v>8.9531280373142896E-2</c:v>
                </c:pt>
                <c:pt idx="49">
                  <c:v>8.6345063777261144E-2</c:v>
                </c:pt>
                <c:pt idx="50">
                  <c:v>8.3292806117575516E-2</c:v>
                </c:pt>
                <c:pt idx="51">
                  <c:v>8.0367436999357875E-2</c:v>
                </c:pt>
                <c:pt idx="52">
                  <c:v>7.7562369240259554E-2</c:v>
                </c:pt>
                <c:pt idx="53">
                  <c:v>7.4871456778970488E-2</c:v>
                </c:pt>
                <c:pt idx="54">
                  <c:v>7.2288957067272508E-2</c:v>
                </c:pt>
                <c:pt idx="55">
                  <c:v>6.9809497384468566E-2</c:v>
                </c:pt>
                <c:pt idx="56">
                  <c:v>6.7428044593231554E-2</c:v>
                </c:pt>
                <c:pt idx="57">
                  <c:v>6.5139877923214878E-2</c:v>
                </c:pt>
                <c:pt idx="58">
                  <c:v>6.2940564425544507E-2</c:v>
                </c:pt>
                <c:pt idx="59">
                  <c:v>6.0825936789378754E-2</c:v>
                </c:pt>
                <c:pt idx="60">
                  <c:v>5.8792073252544486E-2</c:v>
                </c:pt>
                <c:pt idx="61">
                  <c:v>5.6835279373044494E-2</c:v>
                </c:pt>
                <c:pt idx="62">
                  <c:v>5.495207145796055E-2</c:v>
                </c:pt>
                <c:pt idx="63">
                  <c:v>5.31391614717601E-2</c:v>
                </c:pt>
                <c:pt idx="64">
                  <c:v>5.1393443267923083E-2</c:v>
                </c:pt>
                <c:pt idx="65">
                  <c:v>4.9711980006688326E-2</c:v>
                </c:pt>
                <c:pt idx="66">
                  <c:v>4.8091992638041196E-2</c:v>
                </c:pt>
                <c:pt idx="67">
                  <c:v>4.6530849343206122E-2</c:v>
                </c:pt>
                <c:pt idx="68">
                  <c:v>4.5026055840192078E-2</c:v>
                </c:pt>
                <c:pt idx="69">
                  <c:v>4.3575246469636286E-2</c:v>
                </c:pt>
                <c:pt idx="70">
                  <c:v>4.2176175986526149E-2</c:v>
                </c:pt>
                <c:pt idx="71">
                  <c:v>4.0826711991545014E-2</c:v>
                </c:pt>
                <c:pt idx="72">
                  <c:v>3.9524827942945664E-2</c:v>
                </c:pt>
                <c:pt idx="73">
                  <c:v>3.826859669614241E-2</c:v>
                </c:pt>
                <c:pt idx="74">
                  <c:v>3.705618452374812E-2</c:v>
                </c:pt>
                <c:pt idx="75">
                  <c:v>3.5885845573663311E-2</c:v>
                </c:pt>
                <c:pt idx="76">
                  <c:v>3.4755916727138347E-2</c:v>
                </c:pt>
                <c:pt idx="77">
                  <c:v>3.3664812822548719E-2</c:v>
                </c:pt>
                <c:pt idx="78">
                  <c:v>3.2611022214010056E-2</c:v>
                </c:pt>
                <c:pt idx="79">
                  <c:v>3.1593102636969295E-2</c:v>
                </c:pt>
                <c:pt idx="80">
                  <c:v>3.0609677355586548E-2</c:v>
                </c:pt>
                <c:pt idx="81">
                  <c:v>2.9659431569109915E-2</c:v>
                </c:pt>
                <c:pt idx="82">
                  <c:v>2.8741109056577799E-2</c:v>
                </c:pt>
                <c:pt idx="83">
                  <c:v>2.7853509041089523E-2</c:v>
                </c:pt>
                <c:pt idx="84">
                  <c:v>2.6995483256594028E-2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18176"/>
        <c:axId val="108419712"/>
      </c:scatterChart>
      <c:valAx>
        <c:axId val="108418176"/>
        <c:scaling>
          <c:orientation val="minMax"/>
          <c:max val="4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19712"/>
        <c:crosses val="autoZero"/>
        <c:crossBetween val="midCat"/>
      </c:valAx>
      <c:valAx>
        <c:axId val="108419712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841817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67150002674337E-2"/>
          <c:y val="7.6530802900796446E-2"/>
          <c:w val="0.86219230032626903"/>
          <c:h val="0.7142874937407668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プリント左!$T$3:$T$83</c:f>
              <c:numCache>
                <c:formatCode>General</c:formatCode>
                <c:ptCount val="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</c:numCache>
            </c:numRef>
          </c:xVal>
          <c:yVal>
            <c:numRef>
              <c:f>プリント左!$U$3:$U$83</c:f>
              <c:numCache>
                <c:formatCode>General</c:formatCode>
                <c:ptCount val="81"/>
                <c:pt idx="0">
                  <c:v>0</c:v>
                </c:pt>
                <c:pt idx="1">
                  <c:v>7.3346943075895746E-2</c:v>
                </c:pt>
                <c:pt idx="2">
                  <c:v>0.18307970394488432</c:v>
                </c:pt>
                <c:pt idx="3">
                  <c:v>0.296818031020818</c:v>
                </c:pt>
                <c:pt idx="4">
                  <c:v>0.40328454086523891</c:v>
                </c:pt>
                <c:pt idx="5">
                  <c:v>0.49738167868078803</c:v>
                </c:pt>
                <c:pt idx="6">
                  <c:v>0.57699871052045704</c:v>
                </c:pt>
                <c:pt idx="7">
                  <c:v>0.64166480159643269</c:v>
                </c:pt>
                <c:pt idx="8">
                  <c:v>0.69184582903432446</c:v>
                </c:pt>
                <c:pt idx="9">
                  <c:v>0.72853647562064094</c:v>
                </c:pt>
                <c:pt idx="10">
                  <c:v>0.75300996945075538</c:v>
                </c:pt>
                <c:pt idx="11">
                  <c:v>0.76666024494946161</c:v>
                </c:pt>
                <c:pt idx="12">
                  <c:v>0.7709016490188465</c:v>
                </c:pt>
                <c:pt idx="13">
                  <c:v>0.76710590139255574</c:v>
                </c:pt>
                <c:pt idx="14">
                  <c:v>0.75656376735985775</c:v>
                </c:pt>
                <c:pt idx="15">
                  <c:v>0.7404633430539681</c:v>
                </c:pt>
                <c:pt idx="16">
                  <c:v>0.71987955350917421</c:v>
                </c:pt>
                <c:pt idx="17">
                  <c:v>0.69577118141672423</c:v>
                </c:pt>
                <c:pt idx="18">
                  <c:v>0.66898287688291536</c:v>
                </c:pt>
                <c:pt idx="19">
                  <c:v>0.640250365924521</c:v>
                </c:pt>
                <c:pt idx="20">
                  <c:v>0.61020760674693708</c:v>
                </c:pt>
                <c:pt idx="21">
                  <c:v>0.57939501666779469</c:v>
                </c:pt>
                <c:pt idx="22">
                  <c:v>0.54826815867135847</c:v>
                </c:pt>
                <c:pt idx="23">
                  <c:v>0.51720646755384447</c:v>
                </c:pt>
                <c:pt idx="24">
                  <c:v>0.48652173329641485</c:v>
                </c:pt>
                <c:pt idx="25">
                  <c:v>0.45646615868668078</c:v>
                </c:pt>
                <c:pt idx="26">
                  <c:v>0.42723987980644523</c:v>
                </c:pt>
                <c:pt idx="27">
                  <c:v>0.39899788928770236</c:v>
                </c:pt>
                <c:pt idx="28">
                  <c:v>0.37185633860061429</c:v>
                </c:pt>
                <c:pt idx="29">
                  <c:v>0.34589822100635653</c:v>
                </c:pt>
                <c:pt idx="30">
                  <c:v>0.32117845407557666</c:v>
                </c:pt>
                <c:pt idx="31">
                  <c:v>0.29772839198157375</c:v>
                </c:pt>
                <c:pt idx="32">
                  <c:v>0.27555980472122749</c:v>
                </c:pt>
                <c:pt idx="33">
                  <c:v>0.25466836518819952</c:v>
                </c:pt>
                <c:pt idx="34">
                  <c:v>0.23503668651458984</c:v>
                </c:pt>
                <c:pt idx="35">
                  <c:v>0.21663695197762881</c:v>
                </c:pt>
                <c:pt idx="36">
                  <c:v>0.19943317853721038</c:v>
                </c:pt>
                <c:pt idx="37">
                  <c:v>0.18338315310100739</c:v>
                </c:pt>
                <c:pt idx="38">
                  <c:v>0.16844007818303947</c:v>
                </c:pt>
                <c:pt idx="39">
                  <c:v>0.15455396093233453</c:v>
                </c:pt>
                <c:pt idx="40">
                  <c:v>0.1416727767086724</c:v>
                </c:pt>
                <c:pt idx="41">
                  <c:v>0.12974343557822435</c:v>
                </c:pt>
                <c:pt idx="42">
                  <c:v>0.11871257736728835</c:v>
                </c:pt>
                <c:pt idx="43">
                  <c:v>0.10852721829736282</c:v>
                </c:pt>
                <c:pt idx="44">
                  <c:v>9.9135269761620376E-2</c:v>
                </c:pt>
                <c:pt idx="45">
                  <c:v>9.0485947510217365E-2</c:v>
                </c:pt>
                <c:pt idx="46">
                  <c:v>8.2530087398711316E-2</c:v>
                </c:pt>
                <c:pt idx="47">
                  <c:v>7.5220381921983354E-2</c:v>
                </c:pt>
                <c:pt idx="48">
                  <c:v>6.8511550002205254E-2</c:v>
                </c:pt>
                <c:pt idx="49">
                  <c:v>6.2360450916811618E-2</c:v>
                </c:pt>
                <c:pt idx="50">
                  <c:v>5.6726151832101807E-2</c:v>
                </c:pt>
                <c:pt idx="51">
                  <c:v>5.1569957139532836E-2</c:v>
                </c:pt>
                <c:pt idx="52">
                  <c:v>4.6855406663805291E-2</c:v>
                </c:pt>
                <c:pt idx="53">
                  <c:v>4.2548248813023347E-2</c:v>
                </c:pt>
                <c:pt idx="54">
                  <c:v>3.8616393860179177E-2</c:v>
                </c:pt>
                <c:pt idx="55">
                  <c:v>3.5029851770971253E-2</c:v>
                </c:pt>
                <c:pt idx="56">
                  <c:v>3.1760658314998726E-2</c:v>
                </c:pt>
                <c:pt idx="57">
                  <c:v>2.8782792605814601E-2</c:v>
                </c:pt>
                <c:pt idx="58">
                  <c:v>2.6072088700953244E-2</c:v>
                </c:pt>
                <c:pt idx="59">
                  <c:v>2.3606143447377718E-2</c:v>
                </c:pt>
                <c:pt idx="60">
                  <c:v>2.1364222373035299E-2</c:v>
                </c:pt>
                <c:pt idx="61">
                  <c:v>1.9327165094263316E-2</c:v>
                </c:pt>
                <c:pt idx="62">
                  <c:v>1.7477291425235887E-2</c:v>
                </c:pt>
                <c:pt idx="63">
                  <c:v>1.579830913368642E-2</c:v>
                </c:pt>
                <c:pt idx="64">
                  <c:v>1.4275224081587778E-2</c:v>
                </c:pt>
                <c:pt idx="65">
                  <c:v>1.2894253315673924E-2</c:v>
                </c:pt>
                <c:pt idx="66">
                  <c:v>1.1642741526503778E-2</c:v>
                </c:pt>
                <c:pt idx="67">
                  <c:v>1.0509081172529487E-2</c:v>
                </c:pt>
                <c:pt idx="68">
                  <c:v>9.4826364640838035E-3</c:v>
                </c:pt>
                <c:pt idx="69">
                  <c:v>8.5536713184781298E-3</c:v>
                </c:pt>
                <c:pt idx="70">
                  <c:v>7.7132813289830082E-3</c:v>
                </c:pt>
                <c:pt idx="71">
                  <c:v>6.9533297351308202E-3</c:v>
                </c:pt>
                <c:pt idx="72">
                  <c:v>6.2663873376036534E-3</c:v>
                </c:pt>
                <c:pt idx="73">
                  <c:v>5.6456762662577898E-3</c:v>
                </c:pt>
                <c:pt idx="74">
                  <c:v>5.0850174831212035E-3</c:v>
                </c:pt>
                <c:pt idx="75">
                  <c:v>4.5787818822091448E-3</c:v>
                </c:pt>
                <c:pt idx="76">
                  <c:v>4.1218448336306068E-3</c:v>
                </c:pt>
                <c:pt idx="77">
                  <c:v>3.709544009756832E-3</c:v>
                </c:pt>
                <c:pt idx="78">
                  <c:v>3.3376403253727576E-3</c:v>
                </c:pt>
                <c:pt idx="79">
                  <c:v>3.0022818210328848E-3</c:v>
                </c:pt>
                <c:pt idx="80">
                  <c:v>2.6999703186963734E-3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39424"/>
        <c:axId val="108440960"/>
      </c:scatterChart>
      <c:valAx>
        <c:axId val="108439424"/>
        <c:scaling>
          <c:orientation val="minMax"/>
          <c:max val="4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40960"/>
        <c:crosses val="autoZero"/>
        <c:crossBetween val="midCat"/>
      </c:valAx>
      <c:valAx>
        <c:axId val="108440960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8439424"/>
        <c:crosses val="autoZero"/>
        <c:crossBetween val="midCat"/>
        <c:majorUnit val="0.2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126279863481E-2"/>
          <c:y val="7.6923462156761602E-2"/>
          <c:w val="0.83959044368600677"/>
          <c:h val="0.7282087750840098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プリント左!$W$3:$W$83</c:f>
              <c:numCache>
                <c:formatCode>General</c:formatCode>
                <c:ptCount val="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</c:numCache>
            </c:numRef>
          </c:xVal>
          <c:yVal>
            <c:numRef>
              <c:f>プリント左!$X$3:$X$83</c:f>
              <c:numCache>
                <c:formatCode>General</c:formatCode>
                <c:ptCount val="81"/>
                <c:pt idx="0">
                  <c:v>0</c:v>
                </c:pt>
                <c:pt idx="1">
                  <c:v>1.4481706221049004E-12</c:v>
                </c:pt>
                <c:pt idx="2">
                  <c:v>1.1207759700697075E-8</c:v>
                </c:pt>
                <c:pt idx="3">
                  <c:v>1.5455233693211115E-6</c:v>
                </c:pt>
                <c:pt idx="4">
                  <c:v>4.0972930530044755E-5</c:v>
                </c:pt>
                <c:pt idx="5">
                  <c:v>4.400645127628723E-4</c:v>
                </c:pt>
                <c:pt idx="6">
                  <c:v>2.6689038691317226E-3</c:v>
                </c:pt>
                <c:pt idx="7">
                  <c:v>1.0911064540088739E-2</c:v>
                </c:pt>
                <c:pt idx="8">
                  <c:v>3.3422083580413139E-2</c:v>
                </c:pt>
                <c:pt idx="9">
                  <c:v>8.2119817166352665E-2</c:v>
                </c:pt>
                <c:pt idx="10">
                  <c:v>0.16956334688511096</c:v>
                </c:pt>
                <c:pt idx="11">
                  <c:v>0.30416463040217012</c:v>
                </c:pt>
                <c:pt idx="12">
                  <c:v>0.48576665752511861</c:v>
                </c:pt>
                <c:pt idx="13">
                  <c:v>0.70368181557826293</c:v>
                </c:pt>
                <c:pt idx="14">
                  <c:v>0.93808249944098843</c:v>
                </c:pt>
                <c:pt idx="15">
                  <c:v>1.1641402357135182</c:v>
                </c:pt>
                <c:pt idx="16">
                  <c:v>1.3573335027494755</c:v>
                </c:pt>
                <c:pt idx="17">
                  <c:v>1.4982036455654697</c:v>
                </c:pt>
                <c:pt idx="18">
                  <c:v>1.5753612555580139</c:v>
                </c:pt>
                <c:pt idx="19">
                  <c:v>1.5863340295718522</c:v>
                </c:pt>
                <c:pt idx="20">
                  <c:v>1.5365379999680129</c:v>
                </c:pt>
                <c:pt idx="21">
                  <c:v>1.4370524874836066</c:v>
                </c:pt>
                <c:pt idx="22">
                  <c:v>1.3019645955451435</c:v>
                </c:pt>
                <c:pt idx="23">
                  <c:v>1.1459099379713378</c:v>
                </c:pt>
                <c:pt idx="24">
                  <c:v>0.98219406191847147</c:v>
                </c:pt>
                <c:pt idx="25">
                  <c:v>0.82163547134196646</c:v>
                </c:pt>
                <c:pt idx="26">
                  <c:v>0.67208634061065642</c:v>
                </c:pt>
                <c:pt idx="27">
                  <c:v>0.53848056614679807</c:v>
                </c:pt>
                <c:pt idx="28">
                  <c:v>0.42322266082084398</c:v>
                </c:pt>
                <c:pt idx="29">
                  <c:v>0.32674397162497054</c:v>
                </c:pt>
                <c:pt idx="30">
                  <c:v>0.24809174723792352</c:v>
                </c:pt>
                <c:pt idx="31">
                  <c:v>0.18546313809148135</c:v>
                </c:pt>
                <c:pt idx="32">
                  <c:v>0.13663838658854222</c:v>
                </c:pt>
                <c:pt idx="33">
                  <c:v>9.9299560350255986E-2</c:v>
                </c:pt>
                <c:pt idx="34">
                  <c:v>7.1242006803891755E-2</c:v>
                </c:pt>
                <c:pt idx="35">
                  <c:v>5.0496707890667611E-2</c:v>
                </c:pt>
                <c:pt idx="36">
                  <c:v>3.5385439480130725E-2</c:v>
                </c:pt>
                <c:pt idx="37">
                  <c:v>2.4529735120835356E-2</c:v>
                </c:pt>
                <c:pt idx="38">
                  <c:v>1.6831321391789469E-2</c:v>
                </c:pt>
                <c:pt idx="39">
                  <c:v>1.1437510273557647E-2</c:v>
                </c:pt>
                <c:pt idx="40">
                  <c:v>7.7009803629272938E-3</c:v>
                </c:pt>
                <c:pt idx="41">
                  <c:v>5.1399544465096716E-3</c:v>
                </c:pt>
                <c:pt idx="42">
                  <c:v>3.4021580096077228E-3</c:v>
                </c:pt>
                <c:pt idx="43">
                  <c:v>2.2340965155395768E-3</c:v>
                </c:pt>
                <c:pt idx="44">
                  <c:v>1.4559959350020338E-3</c:v>
                </c:pt>
                <c:pt idx="45">
                  <c:v>9.4205665755054031E-4</c:v>
                </c:pt>
                <c:pt idx="46">
                  <c:v>6.0532778993219508E-4</c:v>
                </c:pt>
                <c:pt idx="47">
                  <c:v>3.8639377267527946E-4</c:v>
                </c:pt>
                <c:pt idx="48">
                  <c:v>2.450849082309888E-4</c:v>
                </c:pt>
                <c:pt idx="49">
                  <c:v>1.5451245926088427E-4</c:v>
                </c:pt>
                <c:pt idx="50">
                  <c:v>9.6845084807466305E-5</c:v>
                </c:pt>
                <c:pt idx="51">
                  <c:v>6.0361375393344739E-5</c:v>
                </c:pt>
                <c:pt idx="52">
                  <c:v>3.7419899014666607E-5</c:v>
                </c:pt>
                <c:pt idx="53">
                  <c:v>2.3077943896529374E-5</c:v>
                </c:pt>
                <c:pt idx="54">
                  <c:v>1.4162069290206367E-5</c:v>
                </c:pt>
                <c:pt idx="55">
                  <c:v>8.6490990137400235E-6</c:v>
                </c:pt>
                <c:pt idx="56">
                  <c:v>5.2578081179823545E-6</c:v>
                </c:pt>
                <c:pt idx="57">
                  <c:v>3.1819948507994182E-6</c:v>
                </c:pt>
                <c:pt idx="58">
                  <c:v>1.9174433490538396E-6</c:v>
                </c:pt>
                <c:pt idx="59">
                  <c:v>1.1506359352211578E-6</c:v>
                </c:pt>
                <c:pt idx="60">
                  <c:v>6.8771170184364226E-7</c:v>
                </c:pt>
                <c:pt idx="61">
                  <c:v>4.0943572833471683E-7</c:v>
                </c:pt>
                <c:pt idx="62">
                  <c:v>2.4284593541095307E-7</c:v>
                </c:pt>
                <c:pt idx="63">
                  <c:v>1.4351391662555745E-7</c:v>
                </c:pt>
                <c:pt idx="64">
                  <c:v>8.4513307571809006E-8</c:v>
                </c:pt>
                <c:pt idx="65">
                  <c:v>4.9598848588699615E-8</c:v>
                </c:pt>
                <c:pt idx="66">
                  <c:v>2.9012078096167522E-8</c:v>
                </c:pt>
                <c:pt idx="67">
                  <c:v>1.6915705543184494E-8</c:v>
                </c:pt>
                <c:pt idx="68">
                  <c:v>9.8321115071805836E-9</c:v>
                </c:pt>
                <c:pt idx="69">
                  <c:v>5.6975536889858751E-9</c:v>
                </c:pt>
                <c:pt idx="70">
                  <c:v>3.2919471534912774E-9</c:v>
                </c:pt>
                <c:pt idx="71">
                  <c:v>1.8966024847295707E-9</c:v>
                </c:pt>
                <c:pt idx="72">
                  <c:v>1.0896663050453845E-9</c:v>
                </c:pt>
                <c:pt idx="73">
                  <c:v>6.2436385290898141E-10</c:v>
                </c:pt>
                <c:pt idx="74">
                  <c:v>3.5681321045044695E-10</c:v>
                </c:pt>
                <c:pt idx="75">
                  <c:v>2.0339191010101888E-10</c:v>
                </c:pt>
                <c:pt idx="76">
                  <c:v>1.1564994163126689E-10</c:v>
                </c:pt>
                <c:pt idx="77">
                  <c:v>6.5600087246003117E-11</c:v>
                </c:pt>
                <c:pt idx="78">
                  <c:v>3.7122553413129441E-11</c:v>
                </c:pt>
                <c:pt idx="79">
                  <c:v>2.0959060909340593E-11</c:v>
                </c:pt>
                <c:pt idx="80">
                  <c:v>1.1806780739865065E-11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68864"/>
        <c:axId val="108470656"/>
      </c:scatterChart>
      <c:valAx>
        <c:axId val="108468864"/>
        <c:scaling>
          <c:orientation val="minMax"/>
          <c:max val="2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70656"/>
        <c:crosses val="autoZero"/>
        <c:crossBetween val="midCat"/>
        <c:majorUnit val="0.5"/>
      </c:valAx>
      <c:valAx>
        <c:axId val="108470656"/>
        <c:scaling>
          <c:orientation val="minMax"/>
          <c:max val="1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8468864"/>
        <c:crosses val="autoZero"/>
        <c:crossBetween val="midCat"/>
        <c:maj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30189320280611E-2"/>
          <c:y val="7.6142131979695438E-2"/>
          <c:w val="0.86363783810546546"/>
          <c:h val="0.7309644670050761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プリント右!$K$2:$K$82</c:f>
              <c:numCache>
                <c:formatCode>General</c:formatCode>
                <c:ptCount val="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</c:numCache>
            </c:numRef>
          </c:xVal>
          <c:yVal>
            <c:numRef>
              <c:f>プリント右!$L$2:$L$82</c:f>
              <c:numCache>
                <c:formatCode>General</c:formatCode>
                <c:ptCount val="81"/>
                <c:pt idx="1">
                  <c:v>1.7085599767377579</c:v>
                </c:pt>
                <c:pt idx="2">
                  <c:v>1.1764992427969265</c:v>
                </c:pt>
                <c:pt idx="3">
                  <c:v>0.93553607331023703</c:v>
                </c:pt>
                <c:pt idx="4">
                  <c:v>0.78912086921140334</c:v>
                </c:pt>
                <c:pt idx="5">
                  <c:v>0.68750914052626433</c:v>
                </c:pt>
                <c:pt idx="6">
                  <c:v>0.61138553087040637</c:v>
                </c:pt>
                <c:pt idx="7">
                  <c:v>0.55145003631972667</c:v>
                </c:pt>
                <c:pt idx="8">
                  <c:v>0.50258725126116255</c:v>
                </c:pt>
                <c:pt idx="9">
                  <c:v>0.46171406381624081</c:v>
                </c:pt>
                <c:pt idx="10">
                  <c:v>0.42684347097484765</c:v>
                </c:pt>
                <c:pt idx="11">
                  <c:v>0.39662742342708518</c:v>
                </c:pt>
                <c:pt idx="12">
                  <c:v>0.37011340788430036</c:v>
                </c:pt>
                <c:pt idx="13">
                  <c:v>0.34660579294963051</c:v>
                </c:pt>
                <c:pt idx="14">
                  <c:v>0.32558245311962042</c:v>
                </c:pt>
                <c:pt idx="15">
                  <c:v>0.30664234936544243</c:v>
                </c:pt>
                <c:pt idx="16">
                  <c:v>0.28947131979053498</c:v>
                </c:pt>
                <c:pt idx="17">
                  <c:v>0.27381903467329316</c:v>
                </c:pt>
                <c:pt idx="18">
                  <c:v>0.25948304224056445</c:v>
                </c:pt>
                <c:pt idx="19">
                  <c:v>0.24629745742156162</c:v>
                </c:pt>
                <c:pt idx="20">
                  <c:v>0.23412477288673053</c:v>
                </c:pt>
                <c:pt idx="21">
                  <c:v>0.22284981961307401</c:v>
                </c:pt>
                <c:pt idx="22">
                  <c:v>0.21237523845756534</c:v>
                </c:pt>
                <c:pt idx="23">
                  <c:v>0.20261803387993785</c:v>
                </c:pt>
                <c:pt idx="24">
                  <c:v>0.19350691578594686</c:v>
                </c:pt>
                <c:pt idx="25">
                  <c:v>0.18498022412958109</c:v>
                </c:pt>
                <c:pt idx="26">
                  <c:v>0.17698429041107683</c:v>
                </c:pt>
                <c:pt idx="27">
                  <c:v>0.16947213087056437</c:v>
                </c:pt>
                <c:pt idx="28">
                  <c:v>0.16240239443534088</c:v>
                </c:pt>
                <c:pt idx="29">
                  <c:v>0.15573850841890557</c:v>
                </c:pt>
                <c:pt idx="30">
                  <c:v>0.14944797923959274</c:v>
                </c:pt>
                <c:pt idx="31">
                  <c:v>0.14350181577164198</c:v>
                </c:pt>
                <c:pt idx="32">
                  <c:v>0.13787405053179419</c:v>
                </c:pt>
                <c:pt idx="33">
                  <c:v>0.132541339535897</c:v>
                </c:pt>
                <c:pt idx="34">
                  <c:v>0.12748262588160242</c:v>
                </c:pt>
                <c:pt idx="35">
                  <c:v>0.12267885530872533</c:v>
                </c:pt>
                <c:pt idx="36">
                  <c:v>0.11811273442959008</c:v>
                </c:pt>
                <c:pt idx="37">
                  <c:v>0.11376852420185456</c:v>
                </c:pt>
                <c:pt idx="38">
                  <c:v>0.10963186267620705</c:v>
                </c:pt>
                <c:pt idx="39">
                  <c:v>0.10568961219344467</c:v>
                </c:pt>
                <c:pt idx="40">
                  <c:v>0.10192972710528334</c:v>
                </c:pt>
                <c:pt idx="41">
                  <c:v>9.8341138806956441E-2</c:v>
                </c:pt>
                <c:pt idx="42">
                  <c:v>9.4913655439323188E-2</c:v>
                </c:pt>
                <c:pt idx="43">
                  <c:v>9.1637874075632911E-2</c:v>
                </c:pt>
                <c:pt idx="44">
                  <c:v>8.8505103577478067E-2</c:v>
                </c:pt>
                <c:pt idx="45">
                  <c:v>8.5507296604383845E-2</c:v>
                </c:pt>
                <c:pt idx="46">
                  <c:v>8.2636989506237227E-2</c:v>
                </c:pt>
                <c:pt idx="47">
                  <c:v>7.9887249028485652E-2</c:v>
                </c:pt>
                <c:pt idx="48">
                  <c:v>7.7251624925418358E-2</c:v>
                </c:pt>
                <c:pt idx="49">
                  <c:v>7.4724107713720206E-2</c:v>
                </c:pt>
                <c:pt idx="50">
                  <c:v>7.2299090912250202E-2</c:v>
                </c:pt>
                <c:pt idx="51">
                  <c:v>6.9971337208938472E-2</c:v>
                </c:pt>
                <c:pt idx="52">
                  <c:v>6.7735948075238195E-2</c:v>
                </c:pt>
                <c:pt idx="53">
                  <c:v>6.5588336415459428E-2</c:v>
                </c:pt>
                <c:pt idx="54">
                  <c:v>6.3524201894767734E-2</c:v>
                </c:pt>
                <c:pt idx="55">
                  <c:v>6.1539508637441523E-2</c:v>
                </c:pt>
                <c:pt idx="56">
                  <c:v>5.9630465027607674E-2</c:v>
                </c:pt>
                <c:pt idx="57">
                  <c:v>5.7793505379305769E-2</c:v>
                </c:pt>
                <c:pt idx="58">
                  <c:v>5.6025273272341941E-2</c:v>
                </c:pt>
                <c:pt idx="59">
                  <c:v>5.4322606375785683E-2</c:v>
                </c:pt>
                <c:pt idx="60">
                  <c:v>5.2682522602804073E-2</c:v>
                </c:pt>
                <c:pt idx="61">
                  <c:v>5.1102207459359512E-2</c:v>
                </c:pt>
                <c:pt idx="62">
                  <c:v>4.9579002465584499E-2</c:v>
                </c:pt>
                <c:pt idx="63">
                  <c:v>4.8110394542764057E-2</c:v>
                </c:pt>
                <c:pt idx="64">
                  <c:v>4.6694006271126513E-2</c:v>
                </c:pt>
                <c:pt idx="65">
                  <c:v>4.5327586934332025E-2</c:v>
                </c:pt>
                <c:pt idx="66">
                  <c:v>4.4009004275881093E-2</c:v>
                </c:pt>
                <c:pt idx="67">
                  <c:v>4.2736236900833439E-2</c:v>
                </c:pt>
                <c:pt idx="68">
                  <c:v>4.1507367263390958E-2</c:v>
                </c:pt>
                <c:pt idx="69">
                  <c:v>4.0320575187194091E-2</c:v>
                </c:pt>
                <c:pt idx="70">
                  <c:v>3.9174131870726825E-2</c:v>
                </c:pt>
                <c:pt idx="71">
                  <c:v>3.8066394335116986E-2</c:v>
                </c:pt>
                <c:pt idx="72">
                  <c:v>3.699580027594624E-2</c:v>
                </c:pt>
                <c:pt idx="73">
                  <c:v>3.5960863284514935E-2</c:v>
                </c:pt>
                <c:pt idx="74">
                  <c:v>3.4960168407408253E-2</c:v>
                </c:pt>
                <c:pt idx="75">
                  <c:v>3.399236801623283E-2</c:v>
                </c:pt>
                <c:pt idx="76">
                  <c:v>3.3056177962085133E-2</c:v>
                </c:pt>
                <c:pt idx="77">
                  <c:v>3.2150373991713971E-2</c:v>
                </c:pt>
                <c:pt idx="78">
                  <c:v>3.1273788404484665E-2</c:v>
                </c:pt>
                <c:pt idx="79">
                  <c:v>3.0425306931172381E-2</c:v>
                </c:pt>
                <c:pt idx="80">
                  <c:v>2.9603865817332268E-2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64768"/>
        <c:axId val="106466304"/>
      </c:scatterChart>
      <c:valAx>
        <c:axId val="106464768"/>
        <c:scaling>
          <c:orientation val="minMax"/>
          <c:max val="4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466304"/>
        <c:crosses val="autoZero"/>
        <c:crossBetween val="midCat"/>
      </c:valAx>
      <c:valAx>
        <c:axId val="106466304"/>
        <c:scaling>
          <c:orientation val="minMax"/>
          <c:max val="1.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6464768"/>
        <c:crosses val="autoZero"/>
        <c:crossBetween val="midCat"/>
        <c:majorUnit val="0.4"/>
        <c:min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30189320280611E-2"/>
          <c:y val="7.6530802900796446E-2"/>
          <c:w val="0.86363783810546546"/>
          <c:h val="0.7295936543209261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プリント右!$N$3:$N$82</c:f>
              <c:numCache>
                <c:formatCode>General</c:formatCode>
                <c:ptCount val="8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</c:numCache>
            </c:numRef>
          </c:xVal>
          <c:yVal>
            <c:numRef>
              <c:f>プリント右!$O$3:$O$82</c:f>
              <c:numCache>
                <c:formatCode>General</c:formatCode>
                <c:ptCount val="80"/>
                <c:pt idx="0">
                  <c:v>1.6477250107624384</c:v>
                </c:pt>
                <c:pt idx="1">
                  <c:v>1.1311842304959463</c:v>
                </c:pt>
                <c:pt idx="2">
                  <c:v>0.89696718258781094</c:v>
                </c:pt>
                <c:pt idx="3">
                  <c:v>0.75460354599024904</c:v>
                </c:pt>
                <c:pt idx="4">
                  <c:v>0.65583706264549335</c:v>
                </c:pt>
                <c:pt idx="5">
                  <c:v>0.58190975043057647</c:v>
                </c:pt>
                <c:pt idx="6">
                  <c:v>0.52377950655918137</c:v>
                </c:pt>
                <c:pt idx="7">
                  <c:v>0.4764667459213463</c:v>
                </c:pt>
                <c:pt idx="8">
                  <c:v>0.43696646337998385</c:v>
                </c:pt>
                <c:pt idx="9">
                  <c:v>0.40333954103270375</c:v>
                </c:pt>
                <c:pt idx="10">
                  <c:v>0.37426875826659739</c:v>
                </c:pt>
                <c:pt idx="11">
                  <c:v>0.34882223805334894</c:v>
                </c:pt>
                <c:pt idx="12">
                  <c:v>0.32631861470653201</c:v>
                </c:pt>
                <c:pt idx="13">
                  <c:v>0.30624590020314807</c:v>
                </c:pt>
                <c:pt idx="14">
                  <c:v>0.28821043748526354</c:v>
                </c:pt>
                <c:pt idx="15">
                  <c:v>0.27190356153029271</c:v>
                </c:pt>
                <c:pt idx="16">
                  <c:v>0.25707912277878109</c:v>
                </c:pt>
                <c:pt idx="17">
                  <c:v>0.24353791341782391</c:v>
                </c:pt>
                <c:pt idx="18">
                  <c:v>0.23111661633387903</c:v>
                </c:pt>
                <c:pt idx="19">
                  <c:v>0.2196797973509807</c:v>
                </c:pt>
                <c:pt idx="20">
                  <c:v>0.20911399398018116</c:v>
                </c:pt>
                <c:pt idx="21">
                  <c:v>0.19932327891602389</c:v>
                </c:pt>
                <c:pt idx="22">
                  <c:v>0.19022588046306677</c:v>
                </c:pt>
                <c:pt idx="23">
                  <c:v>0.18175157328314961</c:v>
                </c:pt>
                <c:pt idx="24">
                  <c:v>0.17383963917450765</c:v>
                </c:pt>
                <c:pt idx="25">
                  <c:v>0.16643725554166561</c:v>
                </c:pt>
                <c:pt idx="26">
                  <c:v>0.15949820883555968</c:v>
                </c:pt>
                <c:pt idx="27">
                  <c:v>0.15298185778946383</c:v>
                </c:pt>
                <c:pt idx="28">
                  <c:v>0.14685229072305719</c:v>
                </c:pt>
                <c:pt idx="29">
                  <c:v>0.14107763511031346</c:v>
                </c:pt>
                <c:pt idx="30">
                  <c:v>0.13562948770584604</c:v>
                </c:pt>
                <c:pt idx="31">
                  <c:v>0.1304824409378893</c:v>
                </c:pt>
                <c:pt idx="32">
                  <c:v>0.12561368677933013</c:v>
                </c:pt>
                <c:pt idx="33">
                  <c:v>0.12100268343600146</c:v>
                </c:pt>
                <c:pt idx="34">
                  <c:v>0.11663087331771488</c:v>
                </c:pt>
                <c:pt idx="35">
                  <c:v>0.11248144314679268</c:v>
                </c:pt>
                <c:pt idx="36">
                  <c:v>0.10853911890048808</c:v>
                </c:pt>
                <c:pt idx="37">
                  <c:v>0.10478998971455038</c:v>
                </c:pt>
                <c:pt idx="38">
                  <c:v>0.10122135599530752</c:v>
                </c:pt>
                <c:pt idx="39">
                  <c:v>9.7821597870723156E-2</c:v>
                </c:pt>
                <c:pt idx="40">
                  <c:v>9.4580060811771699E-2</c:v>
                </c:pt>
                <c:pt idx="41">
                  <c:v>9.1486955815293231E-2</c:v>
                </c:pt>
                <c:pt idx="42">
                  <c:v>8.8533271989317153E-2</c:v>
                </c:pt>
                <c:pt idx="43">
                  <c:v>8.5710699745361163E-2</c:v>
                </c:pt>
                <c:pt idx="44">
                  <c:v>8.3011563097570143E-2</c:v>
                </c:pt>
                <c:pt idx="45">
                  <c:v>8.0428759809778302E-2</c:v>
                </c:pt>
                <c:pt idx="46">
                  <c:v>7.7955708329548901E-2</c:v>
                </c:pt>
                <c:pt idx="47">
                  <c:v>7.5586300611485163E-2</c:v>
                </c:pt>
                <c:pt idx="48">
                  <c:v>7.3314860067308474E-2</c:v>
                </c:pt>
                <c:pt idx="49">
                  <c:v>7.1136103992660266E-2</c:v>
                </c:pt>
                <c:pt idx="50">
                  <c:v>6.9045109914509947E-2</c:v>
                </c:pt>
                <c:pt idx="51">
                  <c:v>6.7037285381804895E-2</c:v>
                </c:pt>
                <c:pt idx="52">
                  <c:v>6.5108340788278138E-2</c:v>
                </c:pt>
                <c:pt idx="53">
                  <c:v>6.3254264872311491E-2</c:v>
                </c:pt>
                <c:pt idx="54">
                  <c:v>6.1471302586200878E-2</c:v>
                </c:pt>
                <c:pt idx="55">
                  <c:v>5.975593506751798E-2</c:v>
                </c:pt>
                <c:pt idx="56">
                  <c:v>5.8104861479683946E-2</c:v>
                </c:pt>
                <c:pt idx="57">
                  <c:v>5.6514982518323903E-2</c:v>
                </c:pt>
                <c:pt idx="58">
                  <c:v>5.4983385405249476E-2</c:v>
                </c:pt>
                <c:pt idx="59">
                  <c:v>5.3507330213671878E-2</c:v>
                </c:pt>
                <c:pt idx="60">
                  <c:v>5.2084237387025147E-2</c:v>
                </c:pt>
                <c:pt idx="61">
                  <c:v>5.0711676330025483E-2</c:v>
                </c:pt>
                <c:pt idx="62">
                  <c:v>4.938735496468849E-2</c:v>
                </c:pt>
                <c:pt idx="63">
                  <c:v>4.8109110156282608E-2</c:v>
                </c:pt>
                <c:pt idx="64">
                  <c:v>4.6874898924884667E-2</c:v>
                </c:pt>
                <c:pt idx="65">
                  <c:v>4.5682790367537231E-2</c:v>
                </c:pt>
                <c:pt idx="66">
                  <c:v>4.4530958224186269E-2</c:v>
                </c:pt>
                <c:pt idx="67">
                  <c:v>4.3417674027749507E-2</c:v>
                </c:pt>
                <c:pt idx="68">
                  <c:v>4.2341300784977963E-2</c:v>
                </c:pt>
                <c:pt idx="69">
                  <c:v>4.1300287140331529E-2</c:v>
                </c:pt>
                <c:pt idx="70">
                  <c:v>4.029316197999868E-2</c:v>
                </c:pt>
                <c:pt idx="71">
                  <c:v>3.9318529437533216E-2</c:v>
                </c:pt>
                <c:pt idx="72">
                  <c:v>3.8375064266427984E-2</c:v>
                </c:pt>
                <c:pt idx="73">
                  <c:v>3.7461507548363034E-2</c:v>
                </c:pt>
                <c:pt idx="74">
                  <c:v>3.6576662708902842E-2</c:v>
                </c:pt>
                <c:pt idx="75">
                  <c:v>3.5719391815124388E-2</c:v>
                </c:pt>
                <c:pt idx="76">
                  <c:v>3.4888612132072408E-2</c:v>
                </c:pt>
                <c:pt idx="77">
                  <c:v>3.4083292917096261E-2</c:v>
                </c:pt>
                <c:pt idx="78">
                  <c:v>3.3302452433055039E-2</c:v>
                </c:pt>
                <c:pt idx="79">
                  <c:v>3.2545155163108241E-2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58464"/>
        <c:axId val="107364352"/>
      </c:scatterChart>
      <c:valAx>
        <c:axId val="107358464"/>
        <c:scaling>
          <c:orientation val="minMax"/>
          <c:max val="4"/>
          <c:min val="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364352"/>
        <c:crosses val="autoZero"/>
        <c:crossBetween val="midCat"/>
      </c:valAx>
      <c:valAx>
        <c:axId val="107364352"/>
        <c:scaling>
          <c:orientation val="minMax"/>
          <c:max val="1.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ysDash"/>
          </a:ln>
        </c:spPr>
        <c:crossAx val="107358464"/>
        <c:crosses val="autoZero"/>
        <c:crossBetween val="midCat"/>
        <c:majorUnit val="0.4"/>
        <c:min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68641114982578E-2"/>
          <c:y val="7.5377069372912844E-2"/>
          <c:w val="0.86411149825783973"/>
          <c:h val="0.733670141896351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プリント右!$T$2:$T$82</c:f>
              <c:numCache>
                <c:formatCode>General</c:formatCode>
                <c:ptCount val="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</c:numCache>
            </c:numRef>
          </c:xVal>
          <c:yVal>
            <c:numRef>
              <c:f>プリント右!$U$2:$U$82</c:f>
              <c:numCache>
                <c:formatCode>General</c:formatCode>
                <c:ptCount val="81"/>
                <c:pt idx="0">
                  <c:v>0</c:v>
                </c:pt>
                <c:pt idx="1">
                  <c:v>0.11897270977696027</c:v>
                </c:pt>
                <c:pt idx="2">
                  <c:v>0.2666707709307134</c:v>
                </c:pt>
                <c:pt idx="3">
                  <c:v>0.3922712948759729</c:v>
                </c:pt>
                <c:pt idx="4">
                  <c:v>0.48817732744662373</c:v>
                </c:pt>
                <c:pt idx="5">
                  <c:v>0.55628684535842443</c:v>
                </c:pt>
                <c:pt idx="6">
                  <c:v>0.60104081230429374</c:v>
                </c:pt>
                <c:pt idx="7">
                  <c:v>0.62715092373860371</c:v>
                </c:pt>
                <c:pt idx="8">
                  <c:v>0.63883492487002902</c:v>
                </c:pt>
                <c:pt idx="9">
                  <c:v>0.63961347071611696</c:v>
                </c:pt>
                <c:pt idx="10">
                  <c:v>0.63232092437920218</c:v>
                </c:pt>
                <c:pt idx="11">
                  <c:v>0.61919064415652891</c:v>
                </c:pt>
                <c:pt idx="12">
                  <c:v>0.60195746490380841</c:v>
                </c:pt>
                <c:pt idx="13">
                  <c:v>0.58195466801142404</c:v>
                </c:pt>
                <c:pt idx="14">
                  <c:v>0.56019766640172852</c:v>
                </c:pt>
                <c:pt idx="15">
                  <c:v>0.53745300306959276</c:v>
                </c:pt>
                <c:pt idx="16">
                  <c:v>0.51429380998492025</c:v>
                </c:pt>
                <c:pt idx="17">
                  <c:v>0.491143712615707</c:v>
                </c:pt>
                <c:pt idx="18">
                  <c:v>0.46831126174170823</c:v>
                </c:pt>
                <c:pt idx="19">
                  <c:v>0.44601677522491368</c:v>
                </c:pt>
                <c:pt idx="20">
                  <c:v>0.42441318157838775</c:v>
                </c:pt>
                <c:pt idx="21">
                  <c:v>0.40360216346620675</c:v>
                </c:pt>
                <c:pt idx="22">
                  <c:v>0.38364663763714274</c:v>
                </c:pt>
                <c:pt idx="23">
                  <c:v>0.36458038833053408</c:v>
                </c:pt>
                <c:pt idx="24">
                  <c:v>0.34641549310916753</c:v>
                </c:pt>
                <c:pt idx="25">
                  <c:v>0.32914803839034895</c:v>
                </c:pt>
                <c:pt idx="26">
                  <c:v>0.31276251058265137</c:v>
                </c:pt>
                <c:pt idx="27">
                  <c:v>0.29723516186096599</c:v>
                </c:pt>
                <c:pt idx="28">
                  <c:v>0.28253658215210575</c:v>
                </c:pt>
                <c:pt idx="29">
                  <c:v>0.26863365665723249</c:v>
                </c:pt>
                <c:pt idx="30">
                  <c:v>0.25549104782825116</c:v>
                </c:pt>
                <c:pt idx="31">
                  <c:v>0.2430723094744936</c:v>
                </c:pt>
                <c:pt idx="32">
                  <c:v>0.23134071651855689</c:v>
                </c:pt>
                <c:pt idx="33">
                  <c:v>0.22025987522836793</c:v>
                </c:pt>
                <c:pt idx="34">
                  <c:v>0.20979416427678704</c:v>
                </c:pt>
                <c:pt idx="35">
                  <c:v>0.19990904575734661</c:v>
                </c:pt>
                <c:pt idx="36">
                  <c:v>0.19057127657388573</c:v>
                </c:pt>
                <c:pt idx="37">
                  <c:v>0.18174904385269117</c:v>
                </c:pt>
                <c:pt idx="38">
                  <c:v>0.17341204275932962</c:v>
                </c:pt>
                <c:pt idx="39">
                  <c:v>0.16553151100065824</c:v>
                </c:pt>
                <c:pt idx="40">
                  <c:v>0.15808023109480054</c:v>
                </c:pt>
                <c:pt idx="41">
                  <c:v>0.1510325089968784</c:v>
                </c:pt>
                <c:pt idx="42">
                  <c:v>0.14436413572035323</c:v>
                </c:pt>
                <c:pt idx="43">
                  <c:v>0.13805233707233636</c:v>
                </c:pt>
                <c:pt idx="44">
                  <c:v>0.13207571543264787</c:v>
                </c:pt>
                <c:pt idx="45">
                  <c:v>0.1264141865780315</c:v>
                </c:pt>
                <c:pt idx="46">
                  <c:v>0.1210489138281451</c:v>
                </c:pt>
                <c:pt idx="47">
                  <c:v>0.11596224122464513</c:v>
                </c:pt>
                <c:pt idx="48">
                  <c:v>0.11113762701437115</c:v>
                </c:pt>
                <c:pt idx="49">
                  <c:v>0.10655957836537451</c:v>
                </c:pt>
                <c:pt idx="50">
                  <c:v>0.1022135879792046</c:v>
                </c:pt>
                <c:pt idx="51">
                  <c:v>9.8086073057905537E-2</c:v>
                </c:pt>
                <c:pt idx="52">
                  <c:v>9.4164316926588831E-2</c:v>
                </c:pt>
                <c:pt idx="53">
                  <c:v>9.043641349200586E-2</c:v>
                </c:pt>
                <c:pt idx="54">
                  <c:v>8.6891214626218266E-2</c:v>
                </c:pt>
                <c:pt idx="55">
                  <c:v>8.3518280495917113E-2</c:v>
                </c:pt>
                <c:pt idx="56">
                  <c:v>8.0307832807185758E-2</c:v>
                </c:pt>
                <c:pt idx="57">
                  <c:v>7.7250710898618055E-2</c:v>
                </c:pt>
                <c:pt idx="58">
                  <c:v>7.4338330589583085E-2</c:v>
                </c:pt>
                <c:pt idx="59">
                  <c:v>7.1562645672639175E-2</c:v>
                </c:pt>
                <c:pt idx="60">
                  <c:v>6.8916111927724039E-2</c:v>
                </c:pt>
                <c:pt idx="61">
                  <c:v>6.6391653529261963E-2</c:v>
                </c:pt>
                <c:pt idx="62">
                  <c:v>6.3982631714558869E-2</c:v>
                </c:pt>
                <c:pt idx="63">
                  <c:v>6.16828155818578E-2</c:v>
                </c:pt>
                <c:pt idx="64">
                  <c:v>5.94863548884801E-2</c:v>
                </c:pt>
                <c:pt idx="65">
                  <c:v>5.7387754723003712E-2</c:v>
                </c:pt>
                <c:pt idx="66">
                  <c:v>5.5381851929995257E-2</c:v>
                </c:pt>
                <c:pt idx="67">
                  <c:v>5.3463793171065283E-2</c:v>
                </c:pt>
                <c:pt idx="68">
                  <c:v>5.1629014511701328E-2</c:v>
                </c:pt>
                <c:pt idx="69">
                  <c:v>4.9873222429240249E-2</c:v>
                </c:pt>
                <c:pt idx="70">
                  <c:v>4.8192376143328955E-2</c:v>
                </c:pt>
                <c:pt idx="71">
                  <c:v>4.6582671176165741E-2</c:v>
                </c:pt>
                <c:pt idx="72">
                  <c:v>4.5040524055639262E-2</c:v>
                </c:pt>
                <c:pt idx="73">
                  <c:v>4.3562558080124214E-2</c:v>
                </c:pt>
                <c:pt idx="74">
                  <c:v>4.2145590069111151E-2</c:v>
                </c:pt>
                <c:pt idx="75">
                  <c:v>4.0786618029019082E-2</c:v>
                </c:pt>
                <c:pt idx="76">
                  <c:v>3.9482809668441775E-2</c:v>
                </c:pt>
                <c:pt idx="77">
                  <c:v>3.8231491701711896E-2</c:v>
                </c:pt>
                <c:pt idx="78">
                  <c:v>3.7030139884022741E-2</c:v>
                </c:pt>
                <c:pt idx="79">
                  <c:v>3.5876369725432726E-2</c:v>
                </c:pt>
                <c:pt idx="80">
                  <c:v>3.4767927834901527E-2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71520"/>
        <c:axId val="107385600"/>
      </c:scatterChart>
      <c:valAx>
        <c:axId val="107371520"/>
        <c:scaling>
          <c:orientation val="minMax"/>
          <c:max val="4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385600"/>
        <c:crosses val="autoZero"/>
        <c:crossBetween val="midCat"/>
      </c:valAx>
      <c:valAx>
        <c:axId val="107385600"/>
        <c:scaling>
          <c:orientation val="minMax"/>
          <c:max val="0.6800000000000001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7371520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61381908440179E-2"/>
          <c:y val="7.6142131979695438E-2"/>
          <c:w val="0.84375286103265057"/>
          <c:h val="0.7309644670050761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プリント右!$W$2:$W$82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プリント右!$X$2:$X$82</c:f>
              <c:numCache>
                <c:formatCode>General</c:formatCode>
                <c:ptCount val="81"/>
                <c:pt idx="0">
                  <c:v>1.2903639439119025E-3</c:v>
                </c:pt>
                <c:pt idx="1">
                  <c:v>1.5762857605033306E-3</c:v>
                </c:pt>
                <c:pt idx="2">
                  <c:v>1.9259707591586766E-3</c:v>
                </c:pt>
                <c:pt idx="3">
                  <c:v>2.3534201174049397E-3</c:v>
                </c:pt>
                <c:pt idx="4">
                  <c:v>2.8755602441113072E-3</c:v>
                </c:pt>
                <c:pt idx="5">
                  <c:v>3.5127870380211703E-3</c:v>
                </c:pt>
                <c:pt idx="6">
                  <c:v>4.2895848075219165E-3</c:v>
                </c:pt>
                <c:pt idx="7">
                  <c:v>5.2352196177990517E-3</c:v>
                </c:pt>
                <c:pt idx="8">
                  <c:v>6.3845017954616487E-3</c:v>
                </c:pt>
                <c:pt idx="9">
                  <c:v>7.7786051453178819E-3</c:v>
                </c:pt>
                <c:pt idx="10">
                  <c:v>9.4659206483710557E-3</c:v>
                </c:pt>
                <c:pt idx="11">
                  <c:v>1.1502909570702755E-2</c:v>
                </c:pt>
                <c:pt idx="12">
                  <c:v>1.3954904681386195E-2</c:v>
                </c:pt>
                <c:pt idx="13">
                  <c:v>1.6896788534421274E-2</c:v>
                </c:pt>
                <c:pt idx="14">
                  <c:v>2.0413454767691786E-2</c:v>
                </c:pt>
                <c:pt idx="15">
                  <c:v>2.4599932928940509E-2</c:v>
                </c:pt>
                <c:pt idx="16">
                  <c:v>2.9561031059990955E-2</c:v>
                </c:pt>
                <c:pt idx="17">
                  <c:v>3.5410325777279816E-2</c:v>
                </c:pt>
                <c:pt idx="18">
                  <c:v>4.2268310709932824E-2</c:v>
                </c:pt>
                <c:pt idx="19">
                  <c:v>5.0259506030060803E-2</c:v>
                </c:pt>
                <c:pt idx="20">
                  <c:v>5.9508340779289043E-2</c:v>
                </c:pt>
                <c:pt idx="21">
                  <c:v>7.0133652939135913E-2</c:v>
                </c:pt>
                <c:pt idx="22">
                  <c:v>8.2241716953868504E-2</c:v>
                </c:pt>
                <c:pt idx="23">
                  <c:v>9.5917810770480977E-2</c:v>
                </c:pt>
                <c:pt idx="24">
                  <c:v>0.11121647762663417</c:v>
                </c:pt>
                <c:pt idx="25">
                  <c:v>0.12815082009658846</c:v>
                </c:pt>
                <c:pt idx="26">
                  <c:v>0.14668137656119093</c:v>
                </c:pt>
                <c:pt idx="27">
                  <c:v>0.16670535578513851</c:v>
                </c:pt>
                <c:pt idx="28">
                  <c:v>0.18804721664023472</c:v>
                </c:pt>
                <c:pt idx="29">
                  <c:v>0.21045174166242547</c:v>
                </c:pt>
                <c:pt idx="30">
                  <c:v>0.23358082430431318</c:v>
                </c:pt>
                <c:pt idx="31">
                  <c:v>0.25701513032316764</c:v>
                </c:pt>
                <c:pt idx="32">
                  <c:v>0.2802615723672861</c:v>
                </c:pt>
                <c:pt idx="33">
                  <c:v>0.30276714012700701</c:v>
                </c:pt>
                <c:pt idx="34">
                  <c:v>0.32393906948499607</c:v>
                </c:pt>
                <c:pt idx="35">
                  <c:v>0.34317065770214694</c:v>
                </c:pt>
                <c:pt idx="36">
                  <c:v>0.35987131388717475</c:v>
                </c:pt>
                <c:pt idx="37">
                  <c:v>0.37349877462716585</c:v>
                </c:pt>
                <c:pt idx="38">
                  <c:v>0.38359092245166476</c:v>
                </c:pt>
                <c:pt idx="39">
                  <c:v>0.38979441748908594</c:v>
                </c:pt>
                <c:pt idx="40">
                  <c:v>0.39188745579248563</c:v>
                </c:pt>
                <c:pt idx="41">
                  <c:v>0.38979441748908594</c:v>
                </c:pt>
                <c:pt idx="42">
                  <c:v>0.38359092245166476</c:v>
                </c:pt>
                <c:pt idx="43">
                  <c:v>0.37349877462716585</c:v>
                </c:pt>
                <c:pt idx="44">
                  <c:v>0.35987131388717475</c:v>
                </c:pt>
                <c:pt idx="45">
                  <c:v>0.34317065770214694</c:v>
                </c:pt>
                <c:pt idx="46">
                  <c:v>0.32393906948499607</c:v>
                </c:pt>
                <c:pt idx="47">
                  <c:v>0.30276714012700701</c:v>
                </c:pt>
                <c:pt idx="48">
                  <c:v>0.2802615723672861</c:v>
                </c:pt>
                <c:pt idx="49">
                  <c:v>0.25701513032316764</c:v>
                </c:pt>
                <c:pt idx="50">
                  <c:v>0.23358082430431318</c:v>
                </c:pt>
                <c:pt idx="51">
                  <c:v>0.21045174166242547</c:v>
                </c:pt>
                <c:pt idx="52">
                  <c:v>0.18804721664023472</c:v>
                </c:pt>
                <c:pt idx="53">
                  <c:v>0.16670535578513851</c:v>
                </c:pt>
                <c:pt idx="54">
                  <c:v>0.14668137656119093</c:v>
                </c:pt>
                <c:pt idx="55">
                  <c:v>0.12815082009658668</c:v>
                </c:pt>
                <c:pt idx="56">
                  <c:v>0.11121647762663417</c:v>
                </c:pt>
                <c:pt idx="57">
                  <c:v>9.5917810770480977E-2</c:v>
                </c:pt>
                <c:pt idx="58">
                  <c:v>8.2241716953867228E-2</c:v>
                </c:pt>
                <c:pt idx="59">
                  <c:v>7.0133652939134802E-2</c:v>
                </c:pt>
                <c:pt idx="60">
                  <c:v>5.9508340779288016E-2</c:v>
                </c:pt>
                <c:pt idx="61">
                  <c:v>5.0259506030060803E-2</c:v>
                </c:pt>
                <c:pt idx="62">
                  <c:v>4.2268310709932116E-2</c:v>
                </c:pt>
                <c:pt idx="63">
                  <c:v>3.5410325777279171E-2</c:v>
                </c:pt>
                <c:pt idx="64">
                  <c:v>2.9561031059990417E-2</c:v>
                </c:pt>
                <c:pt idx="65">
                  <c:v>2.4599932928940058E-2</c:v>
                </c:pt>
                <c:pt idx="66">
                  <c:v>2.0413454767691408E-2</c:v>
                </c:pt>
                <c:pt idx="67">
                  <c:v>1.6896788534420962E-2</c:v>
                </c:pt>
                <c:pt idx="68">
                  <c:v>1.3954904681385917E-2</c:v>
                </c:pt>
                <c:pt idx="69">
                  <c:v>1.1502909570702526E-2</c:v>
                </c:pt>
                <c:pt idx="70">
                  <c:v>9.4659206483708631E-3</c:v>
                </c:pt>
                <c:pt idx="71">
                  <c:v>7.7786051453177284E-3</c:v>
                </c:pt>
                <c:pt idx="72">
                  <c:v>6.3845017954615273E-3</c:v>
                </c:pt>
                <c:pt idx="73">
                  <c:v>5.235219617798938E-3</c:v>
                </c:pt>
                <c:pt idx="74">
                  <c:v>4.2895848075218271E-3</c:v>
                </c:pt>
                <c:pt idx="75">
                  <c:v>3.5127870380211004E-3</c:v>
                </c:pt>
                <c:pt idx="76">
                  <c:v>2.8755602441112556E-3</c:v>
                </c:pt>
                <c:pt idx="77">
                  <c:v>2.353420117404895E-3</c:v>
                </c:pt>
                <c:pt idx="78">
                  <c:v>1.9259707591586363E-3</c:v>
                </c:pt>
                <c:pt idx="79">
                  <c:v>1.5762857605032977E-3</c:v>
                </c:pt>
                <c:pt idx="80">
                  <c:v>1.2903639439118767E-3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15808"/>
        <c:axId val="107417600"/>
      </c:scatterChart>
      <c:valAx>
        <c:axId val="107415808"/>
        <c:scaling>
          <c:orientation val="minMax"/>
          <c:max val="4"/>
          <c:min val="-4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17600"/>
        <c:crosses val="autoZero"/>
        <c:crossBetween val="midCat"/>
        <c:majorUnit val="1"/>
      </c:valAx>
      <c:valAx>
        <c:axId val="107417600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7415808"/>
        <c:crosses val="autoZero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chart" Target="../charts/chart8.xml"/><Relationship Id="rId7" Type="http://schemas.openxmlformats.org/officeDocument/2006/relationships/image" Target="../media/image3.emf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4</xdr:col>
      <xdr:colOff>333375</xdr:colOff>
      <xdr:row>12</xdr:row>
      <xdr:rowOff>190500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16</xdr:row>
      <xdr:rowOff>161925</xdr:rowOff>
    </xdr:from>
    <xdr:to>
      <xdr:col>9</xdr:col>
      <xdr:colOff>514350</xdr:colOff>
      <xdr:row>27</xdr:row>
      <xdr:rowOff>19050</xdr:rowOff>
    </xdr:to>
    <xdr:graphicFrame macro="">
      <xdr:nvGraphicFramePr>
        <xdr:cNvPr id="102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16</xdr:row>
      <xdr:rowOff>152400</xdr:rowOff>
    </xdr:from>
    <xdr:to>
      <xdr:col>4</xdr:col>
      <xdr:colOff>304800</xdr:colOff>
      <xdr:row>27</xdr:row>
      <xdr:rowOff>9525</xdr:rowOff>
    </xdr:to>
    <xdr:graphicFrame macro="">
      <xdr:nvGraphicFramePr>
        <xdr:cNvPr id="102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9525</xdr:rowOff>
    </xdr:from>
    <xdr:to>
      <xdr:col>4</xdr:col>
      <xdr:colOff>295275</xdr:colOff>
      <xdr:row>42</xdr:row>
      <xdr:rowOff>161925</xdr:rowOff>
    </xdr:to>
    <xdr:graphicFrame macro="">
      <xdr:nvGraphicFramePr>
        <xdr:cNvPr id="103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19050</xdr:rowOff>
        </xdr:from>
        <xdr:to>
          <xdr:col>1</xdr:col>
          <xdr:colOff>647700</xdr:colOff>
          <xdr:row>31</xdr:row>
          <xdr:rowOff>66675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304800</xdr:colOff>
      <xdr:row>32</xdr:row>
      <xdr:rowOff>9525</xdr:rowOff>
    </xdr:from>
    <xdr:to>
      <xdr:col>8</xdr:col>
      <xdr:colOff>352425</xdr:colOff>
      <xdr:row>42</xdr:row>
      <xdr:rowOff>152400</xdr:rowOff>
    </xdr:to>
    <xdr:graphicFrame macro="">
      <xdr:nvGraphicFramePr>
        <xdr:cNvPr id="1037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29</xdr:row>
          <xdr:rowOff>19050</xdr:rowOff>
        </xdr:from>
        <xdr:to>
          <xdr:col>5</xdr:col>
          <xdr:colOff>647700</xdr:colOff>
          <xdr:row>31</xdr:row>
          <xdr:rowOff>104775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19050</xdr:rowOff>
    </xdr:from>
    <xdr:to>
      <xdr:col>7</xdr:col>
      <xdr:colOff>676275</xdr:colOff>
      <xdr:row>13</xdr:row>
      <xdr:rowOff>9525</xdr:rowOff>
    </xdr:to>
    <xdr:graphicFrame macro="">
      <xdr:nvGraphicFramePr>
        <xdr:cNvPr id="307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</xdr:row>
      <xdr:rowOff>19050</xdr:rowOff>
    </xdr:from>
    <xdr:to>
      <xdr:col>4</xdr:col>
      <xdr:colOff>0</xdr:colOff>
      <xdr:row>13</xdr:row>
      <xdr:rowOff>0</xdr:rowOff>
    </xdr:to>
    <xdr:graphicFrame macro="">
      <xdr:nvGraphicFramePr>
        <xdr:cNvPr id="307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16</xdr:row>
      <xdr:rowOff>0</xdr:rowOff>
    </xdr:from>
    <xdr:to>
      <xdr:col>4</xdr:col>
      <xdr:colOff>0</xdr:colOff>
      <xdr:row>27</xdr:row>
      <xdr:rowOff>9525</xdr:rowOff>
    </xdr:to>
    <xdr:graphicFrame macro="">
      <xdr:nvGraphicFramePr>
        <xdr:cNvPr id="307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4</xdr:col>
      <xdr:colOff>0</xdr:colOff>
      <xdr:row>41</xdr:row>
      <xdr:rowOff>0</xdr:rowOff>
    </xdr:to>
    <xdr:graphicFrame macro="">
      <xdr:nvGraphicFramePr>
        <xdr:cNvPr id="307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8</xdr:col>
      <xdr:colOff>0</xdr:colOff>
      <xdr:row>41</xdr:row>
      <xdr:rowOff>19050</xdr:rowOff>
    </xdr:to>
    <xdr:graphicFrame macro="">
      <xdr:nvGraphicFramePr>
        <xdr:cNvPr id="307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676275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307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6</xdr:col>
      <xdr:colOff>276225</xdr:colOff>
      <xdr:row>33</xdr:row>
      <xdr:rowOff>66675</xdr:rowOff>
    </xdr:from>
    <xdr:to>
      <xdr:col>7</xdr:col>
      <xdr:colOff>600075</xdr:colOff>
      <xdr:row>34</xdr:row>
      <xdr:rowOff>66675</xdr:rowOff>
    </xdr:to>
    <xdr:pic>
      <xdr:nvPicPr>
        <xdr:cNvPr id="30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24525"/>
          <a:ext cx="10096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285750</xdr:colOff>
      <xdr:row>35</xdr:row>
      <xdr:rowOff>76200</xdr:rowOff>
    </xdr:from>
    <xdr:to>
      <xdr:col>7</xdr:col>
      <xdr:colOff>609600</xdr:colOff>
      <xdr:row>36</xdr:row>
      <xdr:rowOff>85725</xdr:rowOff>
    </xdr:to>
    <xdr:pic>
      <xdr:nvPicPr>
        <xdr:cNvPr id="30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6076950"/>
          <a:ext cx="10096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3"/>
  <sheetViews>
    <sheetView showGridLines="0" tabSelected="1" workbookViewId="0"/>
  </sheetViews>
  <sheetFormatPr defaultRowHeight="13.5"/>
  <cols>
    <col min="1" max="1" width="4.5" customWidth="1"/>
    <col min="9" max="9" width="5.375" customWidth="1"/>
    <col min="12" max="12" width="12.75" bestFit="1" customWidth="1"/>
    <col min="24" max="24" width="12.75" bestFit="1" customWidth="1"/>
  </cols>
  <sheetData>
    <row r="1" spans="1:24" ht="14.25">
      <c r="A1" s="3" t="s">
        <v>30</v>
      </c>
      <c r="L1" t="s">
        <v>0</v>
      </c>
      <c r="N1" t="s">
        <v>1</v>
      </c>
      <c r="Q1" t="s">
        <v>4</v>
      </c>
      <c r="T1" t="s">
        <v>8</v>
      </c>
      <c r="W1" t="s">
        <v>9</v>
      </c>
    </row>
    <row r="3" spans="1:24">
      <c r="A3" s="1"/>
      <c r="B3" s="1" t="s">
        <v>0</v>
      </c>
      <c r="C3" s="1"/>
      <c r="D3" s="1"/>
      <c r="E3" s="1"/>
      <c r="F3" s="1"/>
      <c r="G3" s="1"/>
      <c r="H3" s="1"/>
      <c r="I3" s="1"/>
      <c r="J3" s="1"/>
      <c r="K3">
        <v>-5</v>
      </c>
      <c r="L3">
        <f>_xlfn.NORM.S.DIST(K3,FALSE)</f>
        <v>1.4867195147342977E-6</v>
      </c>
      <c r="N3">
        <v>0</v>
      </c>
      <c r="Q3">
        <v>0</v>
      </c>
      <c r="R3">
        <f>_xlfn.CHISQ.DIST(Q3,5,FALSE)</f>
        <v>0</v>
      </c>
      <c r="T3">
        <v>0</v>
      </c>
      <c r="U3">
        <f>_xlfn.GAMMA.DIST(T3,5/2,2/5,FALSE)</f>
        <v>0</v>
      </c>
      <c r="W3">
        <v>0</v>
      </c>
      <c r="X3">
        <f>_xlfn.GAMMA.DIST(W3,30/2,2/30,FALSE)</f>
        <v>0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  <c r="K4">
        <v>-4.9000000000000004</v>
      </c>
      <c r="L4">
        <f t="shared" ref="L4:L67" si="0">_xlfn.NORM.S.DIST(K4,FALSE)</f>
        <v>2.4389607458933522E-6</v>
      </c>
      <c r="N4">
        <v>0.01</v>
      </c>
      <c r="O4">
        <f>_xlfn.CHISQ.DIST(N4,1,FALSE)</f>
        <v>3.9695254747701183</v>
      </c>
      <c r="Q4">
        <v>9.9999999999980105E-2</v>
      </c>
      <c r="R4">
        <f>_xlfn.CHISQ.DIST(Q4,5,FALSE)</f>
        <v>4.0001298280993016E-3</v>
      </c>
      <c r="T4">
        <v>0.05</v>
      </c>
      <c r="U4">
        <f>_xlfn.GAMMA.DIST(T4,5/2,2/5,FALSE)</f>
        <v>7.3346943075895746E-2</v>
      </c>
      <c r="W4">
        <v>0.05</v>
      </c>
      <c r="X4">
        <f>_xlfn.GAMMA.DIST(W4,30/2,2/30,FALSE)</f>
        <v>1.4481706221049004E-12</v>
      </c>
    </row>
    <row r="5" spans="1:24">
      <c r="A5" s="1"/>
      <c r="B5" s="1"/>
      <c r="C5" s="1"/>
      <c r="D5" s="1"/>
      <c r="E5" s="1"/>
      <c r="F5" s="1" t="s">
        <v>15</v>
      </c>
      <c r="G5" s="1"/>
      <c r="H5" s="1"/>
      <c r="I5" s="1"/>
      <c r="J5" s="1"/>
      <c r="K5">
        <v>-4.8</v>
      </c>
      <c r="L5">
        <f t="shared" si="0"/>
        <v>3.9612990910320753E-6</v>
      </c>
      <c r="N5">
        <v>0.02</v>
      </c>
      <c r="O5">
        <f>_xlfn.CHISQ.DIST(N5,1,FALSE)</f>
        <v>2.7928790169723428</v>
      </c>
      <c r="Q5">
        <v>0.19999999999998</v>
      </c>
      <c r="R5">
        <f t="shared" ref="R5:R68" si="1">_xlfn.CHISQ.DIST(Q5,5,FALSE)</f>
        <v>1.0762281724767566E-2</v>
      </c>
      <c r="T5">
        <v>0.1</v>
      </c>
      <c r="U5">
        <f t="shared" ref="U5:U68" si="2">_xlfn.GAMMA.DIST(T5,5/2,2/5,FALSE)</f>
        <v>0.18307970394488432</v>
      </c>
      <c r="W5">
        <v>0.1</v>
      </c>
      <c r="X5">
        <f t="shared" ref="X5:X68" si="3">_xlfn.GAMMA.DIST(W5,30/2,2/30,FALSE)</f>
        <v>1.1207759700697075E-8</v>
      </c>
    </row>
    <row r="6" spans="1:24" ht="15.75">
      <c r="A6" s="1"/>
      <c r="B6" s="1"/>
      <c r="C6" s="1"/>
      <c r="D6" s="1"/>
      <c r="E6" s="1"/>
      <c r="F6" s="1" t="s">
        <v>16</v>
      </c>
      <c r="G6" s="1"/>
      <c r="H6" s="1"/>
      <c r="I6" s="1"/>
      <c r="J6" s="1"/>
      <c r="K6">
        <v>-4.7</v>
      </c>
      <c r="L6">
        <f t="shared" si="0"/>
        <v>6.3698251788670899E-6</v>
      </c>
      <c r="N6">
        <v>0.03</v>
      </c>
      <c r="O6">
        <f>_xlfn.CHISQ.DIST(N6,1,FALSE)</f>
        <v>2.2690027447147849</v>
      </c>
      <c r="Q6">
        <v>0.29999999999998</v>
      </c>
      <c r="R6">
        <f t="shared" si="1"/>
        <v>1.8807302976823936E-2</v>
      </c>
      <c r="T6">
        <v>0.15</v>
      </c>
      <c r="U6">
        <f t="shared" si="2"/>
        <v>0.296818031020818</v>
      </c>
      <c r="W6">
        <v>0.15</v>
      </c>
      <c r="X6">
        <f t="shared" si="3"/>
        <v>1.5455233693211115E-6</v>
      </c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  <c r="K7">
        <v>-4.5999999999999996</v>
      </c>
      <c r="L7">
        <f t="shared" si="0"/>
        <v>1.0140852065486758E-5</v>
      </c>
      <c r="N7">
        <v>0.04</v>
      </c>
      <c r="O7">
        <f>_xlfn.CHISQ.DIST(N7,1,FALSE)</f>
        <v>1.9552134698772796</v>
      </c>
      <c r="Q7">
        <v>0.39999999999997998</v>
      </c>
      <c r="R7">
        <f t="shared" si="1"/>
        <v>2.754354919825305E-2</v>
      </c>
      <c r="T7">
        <v>0.2</v>
      </c>
      <c r="U7">
        <f t="shared" si="2"/>
        <v>0.40328454086523891</v>
      </c>
      <c r="W7">
        <v>0.2</v>
      </c>
      <c r="X7">
        <f t="shared" si="3"/>
        <v>4.0972930530044755E-5</v>
      </c>
    </row>
    <row r="8" spans="1:24" ht="16.5">
      <c r="A8" s="1"/>
      <c r="B8" s="1"/>
      <c r="C8" s="1"/>
      <c r="D8" s="1"/>
      <c r="E8" s="1"/>
      <c r="F8" s="1" t="s">
        <v>17</v>
      </c>
      <c r="G8" s="1"/>
      <c r="H8" s="1"/>
      <c r="I8" s="1"/>
      <c r="J8" s="1"/>
      <c r="K8">
        <v>-4.5</v>
      </c>
      <c r="L8">
        <f t="shared" si="0"/>
        <v>1.5983741106905475E-5</v>
      </c>
      <c r="N8">
        <v>0.05</v>
      </c>
      <c r="O8">
        <f>_xlfn.CHISQ.DIST(N8,1,FALSE)</f>
        <v>1.7400739347725858</v>
      </c>
      <c r="Q8">
        <v>0.49999999999998002</v>
      </c>
      <c r="R8">
        <f t="shared" si="1"/>
        <v>3.6615940788975038E-2</v>
      </c>
      <c r="T8">
        <v>0.25</v>
      </c>
      <c r="U8">
        <f t="shared" si="2"/>
        <v>0.49738167868078803</v>
      </c>
      <c r="W8">
        <v>0.25</v>
      </c>
      <c r="X8">
        <f t="shared" si="3"/>
        <v>4.400645127628723E-4</v>
      </c>
    </row>
    <row r="9" spans="1:24">
      <c r="A9" s="1"/>
      <c r="B9" s="1"/>
      <c r="C9" s="1"/>
      <c r="D9" s="1"/>
      <c r="E9" s="1"/>
      <c r="F9" s="1" t="s">
        <v>18</v>
      </c>
      <c r="G9" s="2"/>
      <c r="H9" s="1"/>
      <c r="I9" s="1"/>
      <c r="J9" s="1"/>
      <c r="K9">
        <v>-4.4000000000000004</v>
      </c>
      <c r="L9">
        <f t="shared" si="0"/>
        <v>2.4942471290053535E-5</v>
      </c>
      <c r="N9">
        <v>0.1</v>
      </c>
      <c r="O9">
        <f t="shared" ref="O9:O72" si="4">_xlfn.CHISQ.DIST(N9,1,FALSE)</f>
        <v>1.2000389484301359</v>
      </c>
      <c r="Q9">
        <v>0.59999999999997999</v>
      </c>
      <c r="R9">
        <f t="shared" si="1"/>
        <v>4.57854347260893E-2</v>
      </c>
      <c r="T9">
        <v>0.3</v>
      </c>
      <c r="U9">
        <f t="shared" si="2"/>
        <v>0.57699871052045704</v>
      </c>
      <c r="W9">
        <v>0.3</v>
      </c>
      <c r="X9">
        <f t="shared" si="3"/>
        <v>2.6689038691317226E-3</v>
      </c>
    </row>
    <row r="10" spans="1:24">
      <c r="A10" s="1"/>
      <c r="B10" s="1"/>
      <c r="C10" s="1"/>
      <c r="D10" s="1"/>
      <c r="E10" s="1"/>
      <c r="F10" s="1" t="s">
        <v>19</v>
      </c>
      <c r="G10" s="1"/>
      <c r="H10" s="1"/>
      <c r="I10" s="1"/>
      <c r="J10" s="1"/>
      <c r="K10">
        <v>-4.3</v>
      </c>
      <c r="L10">
        <f t="shared" si="0"/>
        <v>3.8535196742087129E-5</v>
      </c>
      <c r="N10">
        <v>0.15</v>
      </c>
      <c r="O10">
        <f t="shared" si="4"/>
        <v>0.95563566630339647</v>
      </c>
      <c r="Q10">
        <v>0.69999999999997997</v>
      </c>
      <c r="R10">
        <f t="shared" si="1"/>
        <v>5.4882363062037351E-2</v>
      </c>
      <c r="T10">
        <v>0.35</v>
      </c>
      <c r="U10">
        <f t="shared" si="2"/>
        <v>0.64166480159643269</v>
      </c>
      <c r="W10">
        <v>0.35</v>
      </c>
      <c r="X10">
        <f t="shared" si="3"/>
        <v>1.0911064540088739E-2</v>
      </c>
    </row>
    <row r="11" spans="1:24" ht="16.5">
      <c r="A11" s="1"/>
      <c r="B11" s="1"/>
      <c r="C11" s="1"/>
      <c r="D11" s="1"/>
      <c r="E11" s="1"/>
      <c r="F11" s="1" t="s">
        <v>20</v>
      </c>
      <c r="G11" s="1"/>
      <c r="H11" s="1"/>
      <c r="I11" s="1"/>
      <c r="J11" s="1"/>
      <c r="K11">
        <v>-4.2</v>
      </c>
      <c r="L11">
        <f t="shared" si="0"/>
        <v>5.8943067756539855E-5</v>
      </c>
      <c r="N11">
        <v>0.2</v>
      </c>
      <c r="O11">
        <f t="shared" si="4"/>
        <v>0.80717112935768098</v>
      </c>
      <c r="Q11">
        <v>0.79999999999997995</v>
      </c>
      <c r="R11">
        <f t="shared" si="1"/>
        <v>6.3783155182548623E-2</v>
      </c>
      <c r="T11">
        <v>0.4</v>
      </c>
      <c r="U11">
        <f t="shared" si="2"/>
        <v>0.69184582903432446</v>
      </c>
      <c r="W11">
        <v>0.4</v>
      </c>
      <c r="X11">
        <f t="shared" si="3"/>
        <v>3.3422083580413139E-2</v>
      </c>
    </row>
    <row r="12" spans="1:24">
      <c r="A12" s="1"/>
      <c r="B12" s="1"/>
      <c r="C12" s="1"/>
      <c r="D12" s="1"/>
      <c r="E12" s="1"/>
      <c r="F12" s="1" t="s">
        <v>21</v>
      </c>
      <c r="G12" s="1"/>
      <c r="H12" s="1"/>
      <c r="I12" s="1"/>
      <c r="J12" s="1"/>
      <c r="K12">
        <v>-4.0999999999999996</v>
      </c>
      <c r="L12">
        <f t="shared" si="0"/>
        <v>8.9261657177132928E-5</v>
      </c>
      <c r="N12">
        <v>0.25</v>
      </c>
      <c r="O12">
        <f t="shared" si="4"/>
        <v>0.70413065352859905</v>
      </c>
      <c r="Q12">
        <v>0.89999999999998004</v>
      </c>
      <c r="R12">
        <f t="shared" si="1"/>
        <v>7.2396914684060704E-2</v>
      </c>
      <c r="T12">
        <v>0.45</v>
      </c>
      <c r="U12">
        <f t="shared" si="2"/>
        <v>0.72853647562064094</v>
      </c>
      <c r="W12">
        <v>0.45</v>
      </c>
      <c r="X12">
        <f t="shared" si="3"/>
        <v>8.2119817166352665E-2</v>
      </c>
    </row>
    <row r="13" spans="1:24" ht="15.75">
      <c r="A13" s="1"/>
      <c r="B13" s="1"/>
      <c r="C13" s="1"/>
      <c r="D13" s="1"/>
      <c r="E13" s="1"/>
      <c r="F13" s="1" t="s">
        <v>22</v>
      </c>
      <c r="G13" s="1"/>
      <c r="H13" s="1"/>
      <c r="I13" s="1"/>
      <c r="J13" s="1"/>
      <c r="K13">
        <v>-4</v>
      </c>
      <c r="L13">
        <f t="shared" si="0"/>
        <v>1.3383022576488537E-4</v>
      </c>
      <c r="N13">
        <v>0.3</v>
      </c>
      <c r="O13">
        <f t="shared" si="4"/>
        <v>0.62691009922752072</v>
      </c>
      <c r="Q13">
        <v>0.99999999999998002</v>
      </c>
      <c r="R13">
        <f t="shared" si="1"/>
        <v>8.065690817304616E-2</v>
      </c>
      <c r="T13">
        <v>0.5</v>
      </c>
      <c r="U13">
        <f t="shared" si="2"/>
        <v>0.75300996945075538</v>
      </c>
      <c r="W13">
        <v>0.5</v>
      </c>
      <c r="X13">
        <f t="shared" si="3"/>
        <v>0.16956334688511096</v>
      </c>
    </row>
    <row r="14" spans="1:24">
      <c r="A14" s="1"/>
      <c r="B14" s="1" t="s">
        <v>2</v>
      </c>
      <c r="C14" s="1"/>
      <c r="D14" s="1"/>
      <c r="E14" s="1"/>
      <c r="F14" s="1"/>
      <c r="G14" s="1"/>
      <c r="H14" s="1"/>
      <c r="I14" s="1"/>
      <c r="J14" s="1"/>
      <c r="K14">
        <v>-3.9</v>
      </c>
      <c r="L14">
        <f t="shared" si="0"/>
        <v>1.9865547139277272E-4</v>
      </c>
      <c r="N14">
        <v>0.35</v>
      </c>
      <c r="O14">
        <f t="shared" si="4"/>
        <v>0.56607569614147213</v>
      </c>
      <c r="Q14">
        <v>1.0999999999999801</v>
      </c>
      <c r="R14">
        <f t="shared" si="1"/>
        <v>8.8514796206713778E-2</v>
      </c>
      <c r="T14">
        <v>0.55000000000000004</v>
      </c>
      <c r="U14">
        <f t="shared" si="2"/>
        <v>0.76666024494946161</v>
      </c>
      <c r="W14">
        <v>0.55000000000000004</v>
      </c>
      <c r="X14">
        <f t="shared" si="3"/>
        <v>0.30416463040217012</v>
      </c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  <c r="K15">
        <v>-3.8</v>
      </c>
      <c r="L15">
        <f t="shared" si="0"/>
        <v>2.9194692579146027E-4</v>
      </c>
      <c r="N15">
        <v>0.4</v>
      </c>
      <c r="O15">
        <f t="shared" si="4"/>
        <v>0.51644154746727833</v>
      </c>
      <c r="Q15">
        <v>1.19999999999998</v>
      </c>
      <c r="R15">
        <f t="shared" si="1"/>
        <v>9.5936526672830508E-2</v>
      </c>
      <c r="T15">
        <v>0.6</v>
      </c>
      <c r="U15">
        <f t="shared" si="2"/>
        <v>0.7709016490188465</v>
      </c>
      <c r="W15">
        <v>0.6</v>
      </c>
      <c r="X15">
        <f t="shared" si="3"/>
        <v>0.48576665752511861</v>
      </c>
    </row>
    <row r="16" spans="1:24">
      <c r="A16" s="1"/>
      <c r="B16" s="1" t="s">
        <v>1</v>
      </c>
      <c r="C16" s="1"/>
      <c r="D16" s="1"/>
      <c r="E16" s="1"/>
      <c r="F16" s="1" t="s">
        <v>6</v>
      </c>
      <c r="G16" s="1"/>
      <c r="H16" s="1"/>
      <c r="I16" s="1"/>
      <c r="J16" s="1"/>
      <c r="K16">
        <v>-3.7</v>
      </c>
      <c r="L16">
        <f t="shared" si="0"/>
        <v>4.2478027055075143E-4</v>
      </c>
      <c r="N16">
        <v>0.45</v>
      </c>
      <c r="O16">
        <f t="shared" si="4"/>
        <v>0.47488401434257549</v>
      </c>
      <c r="Q16">
        <v>1.2999999999999801</v>
      </c>
      <c r="R16">
        <f t="shared" si="1"/>
        <v>0.10289930141124345</v>
      </c>
      <c r="T16">
        <v>0.65</v>
      </c>
      <c r="U16">
        <f t="shared" si="2"/>
        <v>0.76710590139255574</v>
      </c>
      <c r="W16">
        <v>0.65</v>
      </c>
      <c r="X16">
        <f t="shared" si="3"/>
        <v>0.70368181557826293</v>
      </c>
    </row>
    <row r="17" spans="1:24">
      <c r="A17" s="1"/>
      <c r="B17" s="1"/>
      <c r="C17" s="1"/>
      <c r="D17" s="1"/>
      <c r="E17" s="1"/>
      <c r="F17" s="1"/>
      <c r="G17" s="1"/>
      <c r="H17" s="1"/>
      <c r="I17" s="1"/>
      <c r="J17" s="1"/>
      <c r="K17">
        <v>-3.6</v>
      </c>
      <c r="L17">
        <f t="shared" si="0"/>
        <v>6.119019301137719E-4</v>
      </c>
      <c r="N17">
        <v>0.5</v>
      </c>
      <c r="O17">
        <f t="shared" si="4"/>
        <v>0.43939128946772238</v>
      </c>
      <c r="Q17">
        <v>1.3999999999999799</v>
      </c>
      <c r="R17">
        <f t="shared" si="1"/>
        <v>0.10938927079878663</v>
      </c>
      <c r="T17">
        <v>0.7</v>
      </c>
      <c r="U17">
        <f t="shared" si="2"/>
        <v>0.75656376735985775</v>
      </c>
      <c r="W17">
        <v>0.7</v>
      </c>
      <c r="X17">
        <f t="shared" si="3"/>
        <v>0.93808249944098843</v>
      </c>
    </row>
    <row r="18" spans="1:24">
      <c r="A18" s="1"/>
      <c r="B18" s="1"/>
      <c r="C18" s="1"/>
      <c r="D18" s="1"/>
      <c r="E18" s="1"/>
      <c r="F18" s="1"/>
      <c r="G18" s="1"/>
      <c r="H18" s="1"/>
      <c r="I18" s="1"/>
      <c r="J18" s="1"/>
      <c r="K18">
        <v>-3.5000000000000102</v>
      </c>
      <c r="L18">
        <f t="shared" si="0"/>
        <v>8.7268269504572915E-4</v>
      </c>
      <c r="N18">
        <v>0.55000000000000004</v>
      </c>
      <c r="O18">
        <f t="shared" si="4"/>
        <v>0.40859941315755965</v>
      </c>
      <c r="Q18">
        <v>1.49999999999998</v>
      </c>
      <c r="R18">
        <f t="shared" si="1"/>
        <v>0.11539974210409031</v>
      </c>
      <c r="T18">
        <v>0.75</v>
      </c>
      <c r="U18">
        <f t="shared" si="2"/>
        <v>0.7404633430539681</v>
      </c>
      <c r="W18">
        <v>0.75</v>
      </c>
      <c r="X18">
        <f t="shared" si="3"/>
        <v>1.1641402357135182</v>
      </c>
    </row>
    <row r="19" spans="1:24">
      <c r="A19" s="1"/>
      <c r="B19" s="1"/>
      <c r="C19" s="1"/>
      <c r="D19" s="1"/>
      <c r="E19" s="1"/>
      <c r="F19" s="1"/>
      <c r="G19" s="1"/>
      <c r="H19" s="1"/>
      <c r="I19" s="1"/>
      <c r="J19" s="1"/>
      <c r="K19">
        <v>-3.4000000000000101</v>
      </c>
      <c r="L19">
        <f t="shared" si="0"/>
        <v>1.2322191684729772E-3</v>
      </c>
      <c r="N19">
        <v>0.6</v>
      </c>
      <c r="O19">
        <f t="shared" si="4"/>
        <v>0.38154528938409299</v>
      </c>
      <c r="Q19">
        <v>1.5999999999999801</v>
      </c>
      <c r="R19">
        <f t="shared" si="1"/>
        <v>0.12092976239464336</v>
      </c>
      <c r="T19">
        <v>0.8</v>
      </c>
      <c r="U19">
        <f t="shared" si="2"/>
        <v>0.71987955350917421</v>
      </c>
      <c r="W19">
        <v>0.8</v>
      </c>
      <c r="X19">
        <f t="shared" si="3"/>
        <v>1.3573335027494755</v>
      </c>
    </row>
    <row r="20" spans="1:24">
      <c r="A20" s="1"/>
      <c r="B20" s="1"/>
      <c r="C20" s="1"/>
      <c r="D20" s="1"/>
      <c r="E20" s="1"/>
      <c r="F20" s="1"/>
      <c r="G20" s="1"/>
      <c r="H20" s="1"/>
      <c r="I20" s="1"/>
      <c r="J20" s="1"/>
      <c r="K20">
        <v>-3.30000000000001</v>
      </c>
      <c r="L20">
        <f t="shared" si="0"/>
        <v>1.7225689390536229E-3</v>
      </c>
      <c r="N20">
        <v>0.65</v>
      </c>
      <c r="O20">
        <f t="shared" si="4"/>
        <v>0.35752604185249715</v>
      </c>
      <c r="Q20">
        <v>1.69999999999998</v>
      </c>
      <c r="R20">
        <f t="shared" si="1"/>
        <v>0.12598298192001126</v>
      </c>
      <c r="T20">
        <v>0.85</v>
      </c>
      <c r="U20">
        <f t="shared" si="2"/>
        <v>0.69577118141672423</v>
      </c>
      <c r="W20">
        <v>0.85</v>
      </c>
      <c r="X20">
        <f t="shared" si="3"/>
        <v>1.4982036455654697</v>
      </c>
    </row>
    <row r="21" spans="1:24">
      <c r="A21" s="1"/>
      <c r="B21" s="1"/>
      <c r="C21" s="1"/>
      <c r="D21" s="1"/>
      <c r="E21" s="1"/>
      <c r="F21" s="1"/>
      <c r="G21" s="1"/>
      <c r="H21" s="1"/>
      <c r="I21" s="1"/>
      <c r="J21" s="1"/>
      <c r="K21">
        <v>-3.2000000000000099</v>
      </c>
      <c r="L21">
        <f t="shared" si="0"/>
        <v>2.3840882014647662E-3</v>
      </c>
      <c r="N21">
        <v>0.7</v>
      </c>
      <c r="O21">
        <f t="shared" si="4"/>
        <v>0.33601446772677029</v>
      </c>
      <c r="Q21">
        <v>1.7999999999999801</v>
      </c>
      <c r="R21">
        <f t="shared" si="1"/>
        <v>0.13056673227106042</v>
      </c>
      <c r="T21">
        <v>0.9</v>
      </c>
      <c r="U21">
        <f t="shared" si="2"/>
        <v>0.66898287688291536</v>
      </c>
      <c r="W21">
        <v>0.9</v>
      </c>
      <c r="X21">
        <f t="shared" si="3"/>
        <v>1.5753612555580139</v>
      </c>
    </row>
    <row r="22" spans="1:24">
      <c r="A22" s="1"/>
      <c r="B22" s="1"/>
      <c r="C22" s="1"/>
      <c r="D22" s="1"/>
      <c r="E22" s="1"/>
      <c r="F22" s="1"/>
      <c r="G22" s="1"/>
      <c r="H22" s="1"/>
      <c r="I22" s="1"/>
      <c r="J22" s="1"/>
      <c r="K22">
        <v>-3.1000000000000099</v>
      </c>
      <c r="L22">
        <f t="shared" si="0"/>
        <v>3.2668190561998202E-3</v>
      </c>
      <c r="N22">
        <v>0.75</v>
      </c>
      <c r="O22">
        <f t="shared" si="4"/>
        <v>0.31660589975553932</v>
      </c>
      <c r="Q22">
        <v>1.8999999999999799</v>
      </c>
      <c r="R22">
        <f t="shared" si="1"/>
        <v>0.13469127212035706</v>
      </c>
      <c r="T22">
        <v>0.95</v>
      </c>
      <c r="U22">
        <f t="shared" si="2"/>
        <v>0.640250365924521</v>
      </c>
      <c r="W22">
        <v>0.95</v>
      </c>
      <c r="X22">
        <f t="shared" si="3"/>
        <v>1.5863340295718522</v>
      </c>
    </row>
    <row r="23" spans="1:24">
      <c r="A23" s="1"/>
      <c r="B23" s="1"/>
      <c r="C23" s="1"/>
      <c r="D23" s="1"/>
      <c r="E23" s="1"/>
      <c r="F23" s="1"/>
      <c r="G23" s="1"/>
      <c r="H23" s="1"/>
      <c r="I23" s="1"/>
      <c r="J23" s="1"/>
      <c r="K23">
        <v>-3.0000000000000102</v>
      </c>
      <c r="L23">
        <f t="shared" si="0"/>
        <v>4.431848411937874E-3</v>
      </c>
      <c r="N23">
        <v>0.8</v>
      </c>
      <c r="O23">
        <f t="shared" si="4"/>
        <v>0.29898353991820498</v>
      </c>
      <c r="Q23">
        <v>1.99999999999998</v>
      </c>
      <c r="R23">
        <f t="shared" si="1"/>
        <v>0.13836916580686417</v>
      </c>
      <c r="T23">
        <v>1</v>
      </c>
      <c r="U23">
        <f t="shared" si="2"/>
        <v>0.61020760674693708</v>
      </c>
      <c r="W23">
        <v>1</v>
      </c>
      <c r="X23">
        <f t="shared" si="3"/>
        <v>1.5365379999680129</v>
      </c>
    </row>
    <row r="24" spans="1:24">
      <c r="A24" s="1"/>
      <c r="B24" s="1"/>
      <c r="C24" s="1"/>
      <c r="D24" s="1"/>
      <c r="E24" s="1"/>
      <c r="F24" s="1"/>
      <c r="G24" s="1"/>
      <c r="H24" s="1"/>
      <c r="I24" s="1"/>
      <c r="J24" s="1"/>
      <c r="K24">
        <v>-2.9000000000000101</v>
      </c>
      <c r="L24">
        <f t="shared" si="0"/>
        <v>5.9525324197756795E-3</v>
      </c>
      <c r="N24">
        <v>0.85</v>
      </c>
      <c r="O24">
        <f t="shared" si="4"/>
        <v>0.28289511498688386</v>
      </c>
      <c r="Q24">
        <v>2.0999999999999699</v>
      </c>
      <c r="R24">
        <f t="shared" si="1"/>
        <v>0.14161476865096098</v>
      </c>
      <c r="T24">
        <v>1.05</v>
      </c>
      <c r="U24">
        <f t="shared" si="2"/>
        <v>0.57939501666779469</v>
      </c>
      <c r="W24">
        <v>1.05</v>
      </c>
      <c r="X24">
        <f t="shared" si="3"/>
        <v>1.4370524874836066</v>
      </c>
    </row>
    <row r="25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>
        <v>-2.80000000000001</v>
      </c>
      <c r="L25">
        <f t="shared" si="0"/>
        <v>7.915451582979743E-3</v>
      </c>
      <c r="N25">
        <v>0.9</v>
      </c>
      <c r="O25">
        <f t="shared" si="4"/>
        <v>0.26813672105208297</v>
      </c>
      <c r="Q25">
        <v>2.19999999999997</v>
      </c>
      <c r="R25">
        <f t="shared" si="1"/>
        <v>0.14444379900200308</v>
      </c>
      <c r="T25">
        <v>1.1000000000000001</v>
      </c>
      <c r="U25">
        <f t="shared" si="2"/>
        <v>0.54826815867135847</v>
      </c>
      <c r="W25">
        <v>1.1000000000000001</v>
      </c>
      <c r="X25">
        <f t="shared" si="3"/>
        <v>1.3019645955451435</v>
      </c>
    </row>
    <row r="26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>
        <v>-2.7000000000000099</v>
      </c>
      <c r="L26">
        <f t="shared" si="0"/>
        <v>1.0420934814422318E-2</v>
      </c>
      <c r="N26">
        <v>0.95</v>
      </c>
      <c r="O26">
        <f t="shared" si="4"/>
        <v>0.25454137411431299</v>
      </c>
      <c r="Q26">
        <v>2.2999999999999701</v>
      </c>
      <c r="R26">
        <f t="shared" si="1"/>
        <v>0.14687298145399086</v>
      </c>
      <c r="T26">
        <v>1.1499999999999999</v>
      </c>
      <c r="U26">
        <f t="shared" si="2"/>
        <v>0.51720646755384447</v>
      </c>
      <c r="W26">
        <v>1.1499999999999999</v>
      </c>
      <c r="X26">
        <f t="shared" si="3"/>
        <v>1.1459099379713378</v>
      </c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>
        <v>-2.6000000000000099</v>
      </c>
      <c r="L27">
        <f t="shared" si="0"/>
        <v>1.3582969233685271E-2</v>
      </c>
      <c r="N27">
        <v>1</v>
      </c>
      <c r="O27">
        <f t="shared" si="4"/>
        <v>0.24197072451914334</v>
      </c>
      <c r="Q27">
        <v>2.3999999999999702</v>
      </c>
      <c r="R27">
        <f t="shared" si="1"/>
        <v>0.14891974894129784</v>
      </c>
      <c r="T27">
        <v>1.2</v>
      </c>
      <c r="U27">
        <f t="shared" si="2"/>
        <v>0.48652173329641485</v>
      </c>
      <c r="W27">
        <v>1.2</v>
      </c>
      <c r="X27">
        <f t="shared" si="3"/>
        <v>0.98219406191847147</v>
      </c>
    </row>
    <row r="28" spans="1:24">
      <c r="A28" s="1"/>
      <c r="B28" s="1" t="s">
        <v>3</v>
      </c>
      <c r="C28" s="1"/>
      <c r="D28" s="1"/>
      <c r="E28" s="1"/>
      <c r="F28" s="1" t="s">
        <v>5</v>
      </c>
      <c r="G28" s="1"/>
      <c r="H28" s="1"/>
      <c r="I28" s="1"/>
      <c r="J28" s="1"/>
      <c r="K28">
        <v>-2.5000000000000102</v>
      </c>
      <c r="L28">
        <f t="shared" si="0"/>
        <v>1.7528300493568086E-2</v>
      </c>
      <c r="N28">
        <v>1.05</v>
      </c>
      <c r="O28">
        <f t="shared" si="4"/>
        <v>0.23030894891012701</v>
      </c>
      <c r="Q28">
        <v>2.4999999999999698</v>
      </c>
      <c r="R28">
        <f t="shared" si="1"/>
        <v>0.15060199389015064</v>
      </c>
      <c r="T28">
        <v>1.25</v>
      </c>
      <c r="U28">
        <f t="shared" si="2"/>
        <v>0.45646615868668078</v>
      </c>
      <c r="W28">
        <v>1.25</v>
      </c>
      <c r="X28">
        <f t="shared" si="3"/>
        <v>0.82163547134196646</v>
      </c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>
        <v>-2.4000000000000101</v>
      </c>
      <c r="L29">
        <f t="shared" si="0"/>
        <v>2.2394530294842355E-2</v>
      </c>
      <c r="N29">
        <v>1.1000000000000001</v>
      </c>
      <c r="O29">
        <f t="shared" si="4"/>
        <v>0.2194581724133437</v>
      </c>
      <c r="Q29">
        <v>2.5999999999999699</v>
      </c>
      <c r="R29">
        <f t="shared" si="1"/>
        <v>0.15193786048341484</v>
      </c>
      <c r="T29">
        <v>1.3</v>
      </c>
      <c r="U29">
        <f t="shared" si="2"/>
        <v>0.42723987980644523</v>
      </c>
      <c r="W29">
        <v>1.3</v>
      </c>
      <c r="X29">
        <f t="shared" si="3"/>
        <v>0.67208634061065642</v>
      </c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>
        <v>-2.30000000000001</v>
      </c>
      <c r="L30">
        <f t="shared" si="0"/>
        <v>2.8327037741600516E-2</v>
      </c>
      <c r="N30">
        <v>1.1499999999999999</v>
      </c>
      <c r="O30">
        <f t="shared" si="4"/>
        <v>0.20933498640119094</v>
      </c>
      <c r="Q30">
        <v>2.69999999999997</v>
      </c>
      <c r="R30">
        <f t="shared" si="1"/>
        <v>0.15294557155407296</v>
      </c>
      <c r="T30">
        <v>1.35</v>
      </c>
      <c r="U30">
        <f t="shared" si="2"/>
        <v>0.39899788928770236</v>
      </c>
      <c r="W30">
        <v>1.35</v>
      </c>
      <c r="X30">
        <f t="shared" si="3"/>
        <v>0.53848056614679807</v>
      </c>
    </row>
    <row r="31" spans="1:24">
      <c r="A31" s="1"/>
      <c r="B31" s="1"/>
      <c r="C31" s="1" t="s">
        <v>7</v>
      </c>
      <c r="D31" s="1"/>
      <c r="E31" s="1"/>
      <c r="F31" s="1"/>
      <c r="G31" s="1" t="s">
        <v>7</v>
      </c>
      <c r="H31" s="1"/>
      <c r="I31" s="1"/>
      <c r="J31" s="1"/>
      <c r="K31">
        <v>-2.2000000000000099</v>
      </c>
      <c r="L31">
        <f t="shared" si="0"/>
        <v>3.5474592846230668E-2</v>
      </c>
      <c r="N31">
        <v>1.2</v>
      </c>
      <c r="O31">
        <f t="shared" si="4"/>
        <v>0.19986776390173328</v>
      </c>
      <c r="Q31">
        <v>2.7999999999999701</v>
      </c>
      <c r="R31">
        <f t="shared" si="1"/>
        <v>0.15364328476664943</v>
      </c>
      <c r="T31">
        <v>1.4</v>
      </c>
      <c r="U31">
        <f t="shared" si="2"/>
        <v>0.37185633860061429</v>
      </c>
      <c r="W31">
        <v>1.4</v>
      </c>
      <c r="X31">
        <f t="shared" si="3"/>
        <v>0.42322266082084398</v>
      </c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>
        <v>-2.1000000000000099</v>
      </c>
      <c r="L32">
        <f t="shared" si="0"/>
        <v>4.3983595980426296E-2</v>
      </c>
      <c r="N32">
        <v>1.25</v>
      </c>
      <c r="O32">
        <f t="shared" si="4"/>
        <v>0.19099456461342262</v>
      </c>
      <c r="Q32">
        <v>2.8999999999999702</v>
      </c>
      <c r="R32">
        <f t="shared" si="1"/>
        <v>0.15404897365381603</v>
      </c>
      <c r="T32">
        <v>1.45</v>
      </c>
      <c r="U32">
        <f t="shared" si="2"/>
        <v>0.34589822100635653</v>
      </c>
      <c r="W32">
        <v>1.45</v>
      </c>
      <c r="X32">
        <f t="shared" si="3"/>
        <v>0.32674397162497054</v>
      </c>
    </row>
    <row r="33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>
        <v>-2.0000000000000102</v>
      </c>
      <c r="L33">
        <f t="shared" si="0"/>
        <v>5.3990966513186953E-2</v>
      </c>
      <c r="N33">
        <v>1.3</v>
      </c>
      <c r="O33">
        <f t="shared" si="4"/>
        <v>0.18266148179510908</v>
      </c>
      <c r="Q33">
        <v>2.9999999999999698</v>
      </c>
      <c r="R33">
        <f t="shared" si="1"/>
        <v>0.15418032980376933</v>
      </c>
      <c r="T33">
        <v>1.5</v>
      </c>
      <c r="U33">
        <f t="shared" si="2"/>
        <v>0.32117845407557666</v>
      </c>
      <c r="W33">
        <v>1.5</v>
      </c>
      <c r="X33">
        <f t="shared" si="3"/>
        <v>0.24809174723792352</v>
      </c>
    </row>
    <row r="34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>
        <v>-1.9000000000000099</v>
      </c>
      <c r="L34">
        <f t="shared" si="0"/>
        <v>6.561581477467536E-2</v>
      </c>
      <c r="N34">
        <v>1.35</v>
      </c>
      <c r="O34">
        <f t="shared" si="4"/>
        <v>0.17482132451125734</v>
      </c>
      <c r="Q34">
        <v>3.0999999999999699</v>
      </c>
      <c r="R34">
        <f t="shared" si="1"/>
        <v>0.15405468308385875</v>
      </c>
      <c r="T34">
        <v>1.55</v>
      </c>
      <c r="U34">
        <f t="shared" si="2"/>
        <v>0.29772839198157375</v>
      </c>
      <c r="W34">
        <v>1.55</v>
      </c>
      <c r="X34">
        <f t="shared" si="3"/>
        <v>0.18546313809148135</v>
      </c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>
        <v>-1.80000000000001</v>
      </c>
      <c r="L35">
        <f t="shared" si="0"/>
        <v>7.8950158300892734E-2</v>
      </c>
      <c r="N35">
        <v>1.4</v>
      </c>
      <c r="O35">
        <f t="shared" si="4"/>
        <v>0.1674325573450835</v>
      </c>
      <c r="Q35">
        <v>3.19999999999997</v>
      </c>
      <c r="R35">
        <f t="shared" si="1"/>
        <v>0.15368893726785582</v>
      </c>
      <c r="T35">
        <v>1.6</v>
      </c>
      <c r="U35">
        <f t="shared" si="2"/>
        <v>0.27555980472122749</v>
      </c>
      <c r="W35">
        <v>1.6</v>
      </c>
      <c r="X35">
        <f t="shared" si="3"/>
        <v>0.13663838658854222</v>
      </c>
    </row>
    <row r="36" spans="1:24">
      <c r="A36" s="1"/>
      <c r="B36" s="1"/>
      <c r="C36" s="1"/>
      <c r="D36" s="1"/>
      <c r="E36" s="1"/>
      <c r="F36" s="1"/>
      <c r="G36" s="1"/>
      <c r="H36" s="1"/>
      <c r="I36" s="1"/>
      <c r="J36" s="1"/>
      <c r="K36">
        <v>-1.7000000000000099</v>
      </c>
      <c r="L36">
        <f t="shared" si="0"/>
        <v>9.4049077376885337E-2</v>
      </c>
      <c r="N36">
        <v>1.45</v>
      </c>
      <c r="O36">
        <f t="shared" si="4"/>
        <v>0.16045843989282679</v>
      </c>
      <c r="Q36">
        <v>3.2999999999999701</v>
      </c>
      <c r="R36">
        <f t="shared" si="1"/>
        <v>0.15309951883109016</v>
      </c>
      <c r="T36">
        <v>1.65</v>
      </c>
      <c r="U36">
        <f t="shared" si="2"/>
        <v>0.25466836518819952</v>
      </c>
      <c r="W36">
        <v>1.65</v>
      </c>
      <c r="X36">
        <f t="shared" si="3"/>
        <v>9.9299560350255986E-2</v>
      </c>
    </row>
    <row r="37" spans="1:24">
      <c r="A37" s="1"/>
      <c r="B37" s="1"/>
      <c r="C37" s="1"/>
      <c r="D37" s="1"/>
      <c r="E37" s="1"/>
      <c r="F37" s="1"/>
      <c r="G37" s="1"/>
      <c r="H37" s="1"/>
      <c r="I37" s="1"/>
      <c r="J37" s="1"/>
      <c r="K37">
        <v>-1.6000000000000101</v>
      </c>
      <c r="L37">
        <f t="shared" si="0"/>
        <v>0.11092083467945377</v>
      </c>
      <c r="N37">
        <v>1.5</v>
      </c>
      <c r="O37">
        <f t="shared" si="4"/>
        <v>0.15386632280545526</v>
      </c>
      <c r="Q37">
        <v>3.3999999999999702</v>
      </c>
      <c r="R37">
        <f t="shared" si="1"/>
        <v>0.15230233700681761</v>
      </c>
      <c r="T37">
        <v>1.7</v>
      </c>
      <c r="U37">
        <f t="shared" si="2"/>
        <v>0.23503668651458984</v>
      </c>
      <c r="W37">
        <v>1.7</v>
      </c>
      <c r="X37">
        <f t="shared" si="3"/>
        <v>7.1242006803891755E-2</v>
      </c>
    </row>
    <row r="38" spans="1:24">
      <c r="A38" s="1"/>
      <c r="B38" s="1"/>
      <c r="C38" s="1"/>
      <c r="D38" s="1"/>
      <c r="E38" s="1"/>
      <c r="F38" s="1"/>
      <c r="G38" s="1"/>
      <c r="H38" s="1"/>
      <c r="I38" s="1"/>
      <c r="J38" s="1"/>
      <c r="K38">
        <v>-1.50000000000001</v>
      </c>
      <c r="L38">
        <f t="shared" si="0"/>
        <v>0.1295175956658898</v>
      </c>
      <c r="N38">
        <v>1.55</v>
      </c>
      <c r="O38">
        <f t="shared" si="4"/>
        <v>0.14762706761987174</v>
      </c>
      <c r="Q38">
        <v>3.4999999999999698</v>
      </c>
      <c r="R38">
        <f t="shared" si="1"/>
        <v>0.15131275347197187</v>
      </c>
      <c r="T38">
        <v>1.75</v>
      </c>
      <c r="U38">
        <f t="shared" si="2"/>
        <v>0.21663695197762881</v>
      </c>
      <c r="W38">
        <v>1.75</v>
      </c>
      <c r="X38">
        <f t="shared" si="3"/>
        <v>5.0496707890667611E-2</v>
      </c>
    </row>
    <row r="39" spans="1:24">
      <c r="A39" s="1"/>
      <c r="B39" s="1"/>
      <c r="C39" s="1"/>
      <c r="D39" s="1"/>
      <c r="E39" s="1"/>
      <c r="F39" s="1"/>
      <c r="G39" s="1"/>
      <c r="H39" s="1"/>
      <c r="I39" s="1"/>
      <c r="J39" s="1"/>
      <c r="K39">
        <v>-1.4000000000000099</v>
      </c>
      <c r="L39">
        <f t="shared" si="0"/>
        <v>0.1497274656357428</v>
      </c>
      <c r="N39">
        <v>1.6</v>
      </c>
      <c r="O39">
        <f t="shared" si="4"/>
        <v>0.14171456530622389</v>
      </c>
      <c r="Q39">
        <v>3.5999999999999699</v>
      </c>
      <c r="R39">
        <f t="shared" si="1"/>
        <v>0.15014556026123807</v>
      </c>
      <c r="T39">
        <v>1.8</v>
      </c>
      <c r="U39">
        <f t="shared" si="2"/>
        <v>0.19943317853721038</v>
      </c>
      <c r="W39">
        <v>1.8</v>
      </c>
      <c r="X39">
        <f t="shared" si="3"/>
        <v>3.5385439480130725E-2</v>
      </c>
    </row>
    <row r="40" spans="1:24">
      <c r="A40" s="1"/>
      <c r="B40" s="1"/>
      <c r="C40" s="1"/>
      <c r="D40" s="1"/>
      <c r="E40" s="1"/>
      <c r="F40" s="1"/>
      <c r="G40" s="1"/>
      <c r="H40" s="1"/>
      <c r="I40" s="1"/>
      <c r="J40" s="1"/>
      <c r="K40">
        <v>-1.30000000000001</v>
      </c>
      <c r="L40">
        <f t="shared" si="0"/>
        <v>0.17136859204780513</v>
      </c>
      <c r="N40">
        <v>1.65</v>
      </c>
      <c r="O40">
        <f t="shared" si="4"/>
        <v>0.13610533415802101</v>
      </c>
      <c r="Q40">
        <v>3.69999999999997</v>
      </c>
      <c r="R40">
        <f t="shared" si="1"/>
        <v>0.14881496470326638</v>
      </c>
      <c r="T40">
        <v>1.85</v>
      </c>
      <c r="U40">
        <f t="shared" si="2"/>
        <v>0.18338315310100739</v>
      </c>
      <c r="W40">
        <v>1.85</v>
      </c>
      <c r="X40">
        <f t="shared" si="3"/>
        <v>2.4529735120835356E-2</v>
      </c>
    </row>
    <row r="41" spans="1:24">
      <c r="A41" s="1"/>
      <c r="B41" s="1"/>
      <c r="C41" s="1"/>
      <c r="D41" s="1"/>
      <c r="E41" s="1"/>
      <c r="F41" s="1"/>
      <c r="G41" s="1"/>
      <c r="H41" s="1"/>
      <c r="I41" s="1"/>
      <c r="J41" s="1"/>
      <c r="K41">
        <v>-1.2000000000000099</v>
      </c>
      <c r="L41">
        <f t="shared" si="0"/>
        <v>0.19418605498321065</v>
      </c>
      <c r="N41">
        <v>1.7</v>
      </c>
      <c r="O41">
        <f t="shared" si="4"/>
        <v>0.13077818192388813</v>
      </c>
      <c r="Q41">
        <v>3.7999999999999701</v>
      </c>
      <c r="R41">
        <f t="shared" si="1"/>
        <v>0.14733458033822375</v>
      </c>
      <c r="T41">
        <v>1.9</v>
      </c>
      <c r="U41">
        <f t="shared" si="2"/>
        <v>0.16844007818303947</v>
      </c>
      <c r="W41">
        <v>1.9</v>
      </c>
      <c r="X41">
        <f t="shared" si="3"/>
        <v>1.6831321391789469E-2</v>
      </c>
    </row>
    <row r="42" spans="1:24">
      <c r="A42" s="1"/>
      <c r="B42" s="1"/>
      <c r="C42" s="1"/>
      <c r="D42" s="1"/>
      <c r="E42" s="1"/>
      <c r="F42" s="1"/>
      <c r="G42" s="1"/>
      <c r="H42" s="1"/>
      <c r="I42" s="1"/>
      <c r="J42" s="1"/>
      <c r="K42">
        <v>-1.1000000000000101</v>
      </c>
      <c r="L42">
        <f t="shared" si="0"/>
        <v>0.21785217703254814</v>
      </c>
      <c r="N42">
        <v>1.75</v>
      </c>
      <c r="O42">
        <f t="shared" si="4"/>
        <v>0.12571392031277051</v>
      </c>
      <c r="Q42">
        <v>3.8999999999999702</v>
      </c>
      <c r="R42">
        <f t="shared" si="1"/>
        <v>0.14571742291684994</v>
      </c>
      <c r="T42">
        <v>1.95</v>
      </c>
      <c r="U42">
        <f t="shared" si="2"/>
        <v>0.15455396093233453</v>
      </c>
      <c r="W42">
        <v>1.95</v>
      </c>
      <c r="X42">
        <f t="shared" si="3"/>
        <v>1.1437510273557647E-2</v>
      </c>
    </row>
    <row r="43" spans="1:24">
      <c r="A43" s="1"/>
      <c r="B43" s="1"/>
      <c r="C43" s="1"/>
      <c r="D43" s="1"/>
      <c r="E43" s="1"/>
      <c r="F43" s="1"/>
      <c r="G43" s="1"/>
      <c r="H43" s="1"/>
      <c r="I43" s="1"/>
      <c r="J43" s="1"/>
      <c r="K43">
        <v>-1.00000000000001</v>
      </c>
      <c r="L43">
        <f t="shared" si="0"/>
        <v>0.24197072451914092</v>
      </c>
      <c r="N43">
        <v>1.8</v>
      </c>
      <c r="O43">
        <f t="shared" si="4"/>
        <v>0.12089512247320489</v>
      </c>
      <c r="Q43">
        <v>3.9999999999999698</v>
      </c>
      <c r="R43">
        <f t="shared" si="1"/>
        <v>0.14397591070183538</v>
      </c>
      <c r="T43">
        <v>2</v>
      </c>
      <c r="U43">
        <f t="shared" si="2"/>
        <v>0.1416727767086724</v>
      </c>
      <c r="W43">
        <v>2</v>
      </c>
      <c r="X43">
        <f t="shared" si="3"/>
        <v>7.7009803629272938E-3</v>
      </c>
    </row>
    <row r="44" spans="1:24">
      <c r="A44" s="1"/>
      <c r="B44" s="1" t="s">
        <v>23</v>
      </c>
      <c r="C44" s="1"/>
      <c r="D44" s="1"/>
      <c r="E44" s="1"/>
      <c r="F44" s="1" t="s">
        <v>24</v>
      </c>
      <c r="G44" s="1"/>
      <c r="H44" s="1"/>
      <c r="I44" s="1"/>
      <c r="J44" s="1"/>
      <c r="K44">
        <v>-0.90000000000001001</v>
      </c>
      <c r="L44">
        <f t="shared" si="0"/>
        <v>0.26608524989875243</v>
      </c>
      <c r="N44">
        <v>1.85</v>
      </c>
      <c r="O44">
        <f t="shared" si="4"/>
        <v>0.11630591594856998</v>
      </c>
      <c r="Q44">
        <v>4.0999999999999703</v>
      </c>
      <c r="R44">
        <f t="shared" si="1"/>
        <v>0.14212186839597751</v>
      </c>
      <c r="T44">
        <v>2.0499999999999998</v>
      </c>
      <c r="U44">
        <f t="shared" si="2"/>
        <v>0.12974343557822435</v>
      </c>
      <c r="W44">
        <v>2.0499999999999998</v>
      </c>
      <c r="X44">
        <f t="shared" si="3"/>
        <v>5.1399544465096716E-3</v>
      </c>
    </row>
    <row r="45" spans="1:24">
      <c r="A45" s="1"/>
      <c r="B45" s="1"/>
      <c r="C45" s="1"/>
      <c r="D45" s="1"/>
      <c r="E45" s="1"/>
      <c r="F45" s="1"/>
      <c r="G45" s="1"/>
      <c r="H45" s="1"/>
      <c r="I45" s="1"/>
      <c r="J45" s="1"/>
      <c r="K45">
        <v>-0.80000000000001004</v>
      </c>
      <c r="L45">
        <f t="shared" si="0"/>
        <v>0.2896915527614804</v>
      </c>
      <c r="N45">
        <v>1.9</v>
      </c>
      <c r="O45">
        <f t="shared" si="4"/>
        <v>0.11193180508616993</v>
      </c>
      <c r="Q45">
        <v>4.19999999999997</v>
      </c>
      <c r="R45">
        <f t="shared" si="1"/>
        <v>0.14016653411089544</v>
      </c>
      <c r="T45">
        <v>2.1</v>
      </c>
      <c r="U45">
        <f t="shared" si="2"/>
        <v>0.11871257736728835</v>
      </c>
      <c r="W45">
        <v>2.1</v>
      </c>
      <c r="X45">
        <f t="shared" si="3"/>
        <v>3.4021580096077228E-3</v>
      </c>
    </row>
    <row r="46" spans="1:24">
      <c r="A46" s="1"/>
      <c r="B46" s="1"/>
      <c r="C46" s="1"/>
      <c r="D46" s="1"/>
      <c r="E46" s="1"/>
      <c r="F46" s="1"/>
      <c r="G46" s="1"/>
      <c r="H46" s="1"/>
      <c r="I46" s="1"/>
      <c r="J46" s="1"/>
      <c r="K46">
        <v>-0.70000000000002005</v>
      </c>
      <c r="L46">
        <f t="shared" si="0"/>
        <v>0.31225393336675689</v>
      </c>
      <c r="N46">
        <v>1.95</v>
      </c>
      <c r="O46">
        <f t="shared" si="4"/>
        <v>0.10775951803235785</v>
      </c>
      <c r="Q46">
        <v>4.2999999999999696</v>
      </c>
      <c r="R46">
        <f t="shared" si="1"/>
        <v>0.13812056886729224</v>
      </c>
      <c r="T46">
        <v>2.15</v>
      </c>
      <c r="U46">
        <f t="shared" si="2"/>
        <v>0.10852721829736282</v>
      </c>
      <c r="W46">
        <v>2.15</v>
      </c>
      <c r="X46">
        <f t="shared" si="3"/>
        <v>2.2340965155395768E-3</v>
      </c>
    </row>
    <row r="47" spans="1:24">
      <c r="A47" s="1"/>
      <c r="B47" s="1"/>
      <c r="C47" s="1"/>
      <c r="D47" s="1"/>
      <c r="E47" s="1"/>
      <c r="F47" s="1"/>
      <c r="G47" s="1"/>
      <c r="H47" s="1"/>
      <c r="I47" s="1"/>
      <c r="J47" s="1"/>
      <c r="K47">
        <v>-0.60000000000001996</v>
      </c>
      <c r="L47">
        <f t="shared" si="0"/>
        <v>0.33322460289179567</v>
      </c>
      <c r="N47">
        <v>2</v>
      </c>
      <c r="O47">
        <f t="shared" si="4"/>
        <v>0.10377687435514868</v>
      </c>
      <c r="Q47">
        <v>4.3999999999999702</v>
      </c>
      <c r="R47">
        <f t="shared" si="1"/>
        <v>0.13599406818467544</v>
      </c>
      <c r="T47">
        <v>2.2000000000000002</v>
      </c>
      <c r="U47">
        <f t="shared" si="2"/>
        <v>9.9135269761620376E-2</v>
      </c>
      <c r="W47">
        <v>2.2000000000000002</v>
      </c>
      <c r="X47">
        <f t="shared" si="3"/>
        <v>1.4559959350020338E-3</v>
      </c>
    </row>
    <row r="48" spans="1:24">
      <c r="A48" s="1"/>
      <c r="B48" s="1"/>
      <c r="C48" s="1"/>
      <c r="D48" s="1"/>
      <c r="E48" s="1"/>
      <c r="F48" s="1"/>
      <c r="G48" s="1"/>
      <c r="H48" s="1"/>
      <c r="I48" s="1"/>
      <c r="J48" s="1"/>
      <c r="K48">
        <v>-0.50000000000001998</v>
      </c>
      <c r="L48">
        <f t="shared" si="0"/>
        <v>0.35206532676429597</v>
      </c>
      <c r="N48">
        <v>2.0499999999999998</v>
      </c>
      <c r="O48">
        <f t="shared" si="4"/>
        <v>9.997267005673105E-2</v>
      </c>
      <c r="Q48">
        <v>4.4999999999999698</v>
      </c>
      <c r="R48">
        <f t="shared" si="1"/>
        <v>0.13379657537658374</v>
      </c>
      <c r="T48">
        <v>2.25</v>
      </c>
      <c r="U48">
        <f t="shared" si="2"/>
        <v>9.0485947510217365E-2</v>
      </c>
      <c r="W48">
        <v>2.25</v>
      </c>
      <c r="X48">
        <f t="shared" si="3"/>
        <v>9.4205665755054031E-4</v>
      </c>
    </row>
    <row r="49" spans="1:24">
      <c r="A49" s="1"/>
      <c r="B49" s="1"/>
      <c r="C49" s="1"/>
      <c r="D49" s="1"/>
      <c r="E49" s="1"/>
      <c r="F49" s="1"/>
      <c r="G49" s="1"/>
      <c r="H49" s="1"/>
      <c r="I49" s="1"/>
      <c r="J49" s="1"/>
      <c r="K49">
        <v>-0.40000000000002001</v>
      </c>
      <c r="L49">
        <f t="shared" si="0"/>
        <v>0.36827014030332039</v>
      </c>
      <c r="N49">
        <v>2.1</v>
      </c>
      <c r="O49">
        <f t="shared" si="4"/>
        <v>9.633657731357953E-2</v>
      </c>
      <c r="Q49">
        <v>4.5999999999999703</v>
      </c>
      <c r="R49">
        <f t="shared" si="1"/>
        <v>0.1315370962179834</v>
      </c>
      <c r="T49">
        <v>2.2999999999999998</v>
      </c>
      <c r="U49">
        <f t="shared" si="2"/>
        <v>8.2530087398711316E-2</v>
      </c>
      <c r="W49">
        <v>2.2999999999999998</v>
      </c>
      <c r="X49">
        <f t="shared" si="3"/>
        <v>6.0532778993219508E-4</v>
      </c>
    </row>
    <row r="50" spans="1:24">
      <c r="A50" s="1"/>
      <c r="B50" s="1"/>
      <c r="C50" s="1"/>
      <c r="D50" s="1"/>
      <c r="E50" s="1"/>
      <c r="F50" s="1"/>
      <c r="G50" s="1"/>
      <c r="H50" s="1"/>
      <c r="I50" s="1"/>
      <c r="J50" s="1"/>
      <c r="K50">
        <v>-0.30000000000001997</v>
      </c>
      <c r="L50">
        <f t="shared" si="0"/>
        <v>0.38138781546052181</v>
      </c>
      <c r="N50">
        <v>2.15</v>
      </c>
      <c r="O50">
        <f t="shared" si="4"/>
        <v>9.2859056743673493E-2</v>
      </c>
      <c r="Q50">
        <v>4.69999999999997</v>
      </c>
      <c r="R50">
        <f t="shared" si="1"/>
        <v>0.12922411469564507</v>
      </c>
      <c r="T50">
        <v>2.35</v>
      </c>
      <c r="U50">
        <f t="shared" si="2"/>
        <v>7.5220381921983354E-2</v>
      </c>
      <c r="W50">
        <v>2.35</v>
      </c>
      <c r="X50">
        <f t="shared" si="3"/>
        <v>3.8639377267527946E-4</v>
      </c>
    </row>
    <row r="51" spans="1:24">
      <c r="A51" s="1"/>
      <c r="B51" s="1"/>
      <c r="C51" s="1"/>
      <c r="D51" s="1"/>
      <c r="E51" s="1"/>
      <c r="F51" s="1"/>
      <c r="G51" s="1"/>
      <c r="H51" s="1"/>
      <c r="I51" s="1"/>
      <c r="J51" s="1"/>
      <c r="K51">
        <v>-0.20000000000002</v>
      </c>
      <c r="L51">
        <f t="shared" si="0"/>
        <v>0.39104269397545433</v>
      </c>
      <c r="N51">
        <v>2.2000000000000002</v>
      </c>
      <c r="O51">
        <f t="shared" si="4"/>
        <v>8.9531280373142896E-2</v>
      </c>
      <c r="Q51">
        <v>4.7999999999999696</v>
      </c>
      <c r="R51">
        <f t="shared" si="1"/>
        <v>0.12686560959087839</v>
      </c>
      <c r="T51">
        <v>2.4</v>
      </c>
      <c r="U51">
        <f t="shared" si="2"/>
        <v>6.8511550002205254E-2</v>
      </c>
      <c r="W51">
        <v>2.4</v>
      </c>
      <c r="X51">
        <f t="shared" si="3"/>
        <v>2.450849082309888E-4</v>
      </c>
    </row>
    <row r="52" spans="1:24">
      <c r="A52" s="1"/>
      <c r="B52" s="1"/>
      <c r="C52" s="1"/>
      <c r="D52" s="1"/>
      <c r="E52" s="1"/>
      <c r="F52" s="1"/>
      <c r="G52" s="1"/>
      <c r="H52" s="1"/>
      <c r="I52" s="1"/>
      <c r="J52" s="1"/>
      <c r="K52">
        <v>-0.10000000000002</v>
      </c>
      <c r="L52">
        <f t="shared" si="0"/>
        <v>0.39695254747701098</v>
      </c>
      <c r="N52">
        <v>2.25</v>
      </c>
      <c r="O52">
        <f t="shared" si="4"/>
        <v>8.6345063777261144E-2</v>
      </c>
      <c r="Q52">
        <v>4.8999999999999604</v>
      </c>
      <c r="R52">
        <f t="shared" si="1"/>
        <v>0.12446907167774147</v>
      </c>
      <c r="T52">
        <v>2.4500000000000002</v>
      </c>
      <c r="U52">
        <f t="shared" si="2"/>
        <v>6.2360450916811618E-2</v>
      </c>
      <c r="W52">
        <v>2.4500000000000002</v>
      </c>
      <c r="X52">
        <f t="shared" si="3"/>
        <v>1.5451245926088427E-4</v>
      </c>
    </row>
    <row r="53" spans="1:24">
      <c r="A53" s="1"/>
      <c r="B53" s="1"/>
      <c r="C53" s="1"/>
      <c r="D53" s="1"/>
      <c r="E53" s="1"/>
      <c r="F53" s="1"/>
      <c r="G53" s="1"/>
      <c r="H53" s="1"/>
      <c r="I53" s="1"/>
      <c r="J53" s="1"/>
      <c r="K53">
        <v>-2.0428103653102899E-14</v>
      </c>
      <c r="L53">
        <f t="shared" si="0"/>
        <v>0.3989422804014327</v>
      </c>
      <c r="N53">
        <v>2.2999999999999998</v>
      </c>
      <c r="O53">
        <f t="shared" si="4"/>
        <v>8.3292806117575516E-2</v>
      </c>
      <c r="Q53">
        <v>4.99999999999996</v>
      </c>
      <c r="R53">
        <f t="shared" si="1"/>
        <v>0.12204152134938839</v>
      </c>
      <c r="T53">
        <v>2.5</v>
      </c>
      <c r="U53">
        <f t="shared" si="2"/>
        <v>5.6726151832101807E-2</v>
      </c>
      <c r="W53">
        <v>2.5</v>
      </c>
      <c r="X53">
        <f t="shared" si="3"/>
        <v>9.6845084807466305E-5</v>
      </c>
    </row>
    <row r="54" spans="1:24">
      <c r="A54" s="1"/>
      <c r="B54" s="1"/>
      <c r="C54" s="1"/>
      <c r="D54" s="1"/>
      <c r="E54" s="1"/>
      <c r="F54" s="1"/>
      <c r="G54" s="1"/>
      <c r="H54" s="1"/>
      <c r="I54" s="1"/>
      <c r="J54" s="1"/>
      <c r="K54">
        <v>9.9999999999980105E-2</v>
      </c>
      <c r="L54">
        <f t="shared" si="0"/>
        <v>0.39695254747701259</v>
      </c>
      <c r="N54">
        <v>2.35</v>
      </c>
      <c r="O54">
        <f t="shared" si="4"/>
        <v>8.0367436999357875E-2</v>
      </c>
      <c r="Q54">
        <v>5.0999999999999597</v>
      </c>
      <c r="R54">
        <f t="shared" si="1"/>
        <v>0.11958952651112853</v>
      </c>
      <c r="T54">
        <v>2.5499999999999998</v>
      </c>
      <c r="U54">
        <f t="shared" si="2"/>
        <v>5.1569957139532836E-2</v>
      </c>
      <c r="W54">
        <v>2.5499999999999998</v>
      </c>
      <c r="X54">
        <f t="shared" si="3"/>
        <v>6.0361375393344739E-5</v>
      </c>
    </row>
    <row r="55" spans="1:24">
      <c r="A55" s="1"/>
      <c r="B55" s="1"/>
      <c r="C55" s="1"/>
      <c r="D55" s="1"/>
      <c r="E55" s="1"/>
      <c r="F55" s="1"/>
      <c r="G55" s="1"/>
      <c r="H55" s="1"/>
      <c r="I55" s="1"/>
      <c r="J55" s="1"/>
      <c r="K55">
        <v>0.19999999999998</v>
      </c>
      <c r="L55">
        <f t="shared" si="0"/>
        <v>0.39104269397545749</v>
      </c>
      <c r="N55">
        <v>2.4</v>
      </c>
      <c r="O55">
        <f t="shared" si="4"/>
        <v>7.7562369240259554E-2</v>
      </c>
      <c r="Q55">
        <v>5.1999999999999602</v>
      </c>
      <c r="R55">
        <f t="shared" si="1"/>
        <v>0.11711922060148647</v>
      </c>
      <c r="T55">
        <v>2.6</v>
      </c>
      <c r="U55">
        <f t="shared" si="2"/>
        <v>4.6855406663805291E-2</v>
      </c>
      <c r="W55">
        <v>2.6</v>
      </c>
      <c r="X55">
        <f t="shared" si="3"/>
        <v>3.7419899014666607E-5</v>
      </c>
    </row>
    <row r="56" spans="1:24">
      <c r="A56" s="1"/>
      <c r="B56" s="1"/>
      <c r="C56" s="1"/>
      <c r="D56" s="1"/>
      <c r="E56" s="1"/>
      <c r="F56" s="1"/>
      <c r="G56" s="1"/>
      <c r="H56" s="1"/>
      <c r="I56" s="1"/>
      <c r="J56" s="1"/>
      <c r="K56">
        <v>0.29999999999998</v>
      </c>
      <c r="L56">
        <f t="shared" si="0"/>
        <v>0.38138781546052641</v>
      </c>
      <c r="N56">
        <v>2.4500000000000002</v>
      </c>
      <c r="O56">
        <f t="shared" si="4"/>
        <v>7.4871456778970488E-2</v>
      </c>
      <c r="Q56">
        <v>5.2999999999999599</v>
      </c>
      <c r="R56">
        <f t="shared" si="1"/>
        <v>0.11463632062250717</v>
      </c>
      <c r="T56">
        <v>2.65</v>
      </c>
      <c r="U56">
        <f t="shared" si="2"/>
        <v>4.2548248813023347E-2</v>
      </c>
      <c r="W56">
        <v>2.65</v>
      </c>
      <c r="X56">
        <f t="shared" si="3"/>
        <v>2.3077943896529374E-5</v>
      </c>
    </row>
    <row r="57" spans="1:24">
      <c r="A57" s="1"/>
      <c r="B57" s="1"/>
      <c r="C57" s="1"/>
      <c r="D57" s="1"/>
      <c r="E57" s="1"/>
      <c r="F57" s="1"/>
      <c r="G57" s="1"/>
      <c r="H57" s="1"/>
      <c r="I57" s="1"/>
      <c r="J57" s="1"/>
      <c r="K57">
        <v>0.39999999999997998</v>
      </c>
      <c r="L57">
        <f t="shared" si="0"/>
        <v>0.36827014030332628</v>
      </c>
      <c r="N57">
        <v>2.5</v>
      </c>
      <c r="O57">
        <f t="shared" si="4"/>
        <v>7.2288957067272508E-2</v>
      </c>
      <c r="Q57">
        <v>5.3999999999999604</v>
      </c>
      <c r="R57">
        <f t="shared" si="1"/>
        <v>0.11214614507805955</v>
      </c>
      <c r="T57">
        <v>2.7</v>
      </c>
      <c r="U57">
        <f t="shared" si="2"/>
        <v>3.8616393860179177E-2</v>
      </c>
      <c r="W57">
        <v>2.7</v>
      </c>
      <c r="X57">
        <f t="shared" si="3"/>
        <v>1.4162069290206367E-5</v>
      </c>
    </row>
    <row r="58" spans="1:24">
      <c r="A58" s="1"/>
      <c r="B58" s="1"/>
      <c r="C58" s="1"/>
      <c r="D58" s="1"/>
      <c r="E58" s="1"/>
      <c r="F58" s="1"/>
      <c r="G58" s="1"/>
      <c r="H58" s="1"/>
      <c r="I58" s="1"/>
      <c r="J58" s="1"/>
      <c r="K58">
        <v>0.49999999999998002</v>
      </c>
      <c r="L58">
        <f t="shared" si="0"/>
        <v>0.35206532676430302</v>
      </c>
      <c r="N58">
        <v>2.5499999999999998</v>
      </c>
      <c r="O58">
        <f t="shared" si="4"/>
        <v>6.9809497384468566E-2</v>
      </c>
      <c r="Q58">
        <v>5.49999999999996</v>
      </c>
      <c r="R58">
        <f t="shared" si="1"/>
        <v>0.1096536317342727</v>
      </c>
      <c r="T58">
        <v>2.75</v>
      </c>
      <c r="U58">
        <f t="shared" si="2"/>
        <v>3.5029851770971253E-2</v>
      </c>
      <c r="W58">
        <v>2.75</v>
      </c>
      <c r="X58">
        <f t="shared" si="3"/>
        <v>8.6490990137400235E-6</v>
      </c>
    </row>
    <row r="59" spans="1:24">
      <c r="A59" s="1"/>
      <c r="B59" s="1"/>
      <c r="C59" s="1"/>
      <c r="D59" s="1"/>
      <c r="E59" s="1"/>
      <c r="F59" s="1"/>
      <c r="G59" s="1"/>
      <c r="H59" s="1"/>
      <c r="I59" s="1"/>
      <c r="J59" s="1"/>
      <c r="K59">
        <v>0.59999999999997999</v>
      </c>
      <c r="L59">
        <f t="shared" si="0"/>
        <v>0.33322460289180361</v>
      </c>
      <c r="N59">
        <v>2.6</v>
      </c>
      <c r="O59">
        <f t="shared" si="4"/>
        <v>6.7428044593231554E-2</v>
      </c>
      <c r="Q59">
        <v>5.5999999999999597</v>
      </c>
      <c r="R59">
        <f t="shared" si="1"/>
        <v>0.10716335512974325</v>
      </c>
      <c r="T59">
        <v>2.8</v>
      </c>
      <c r="U59">
        <f t="shared" si="2"/>
        <v>3.1760658314998726E-2</v>
      </c>
      <c r="W59">
        <v>2.8</v>
      </c>
      <c r="X59">
        <f t="shared" si="3"/>
        <v>5.2578081179823545E-6</v>
      </c>
    </row>
    <row r="60" spans="1:24">
      <c r="A60" s="1"/>
      <c r="B60" s="1"/>
      <c r="C60" s="1"/>
      <c r="D60" s="1"/>
      <c r="E60" s="1"/>
      <c r="F60" s="1"/>
      <c r="G60" s="1"/>
      <c r="H60" s="1"/>
      <c r="I60" s="1"/>
      <c r="J60" s="1"/>
      <c r="K60">
        <v>0.69999999999997997</v>
      </c>
      <c r="L60">
        <f t="shared" si="0"/>
        <v>0.31225393336676566</v>
      </c>
      <c r="N60">
        <v>2.65</v>
      </c>
      <c r="O60">
        <f t="shared" si="4"/>
        <v>6.5139877923214878E-2</v>
      </c>
      <c r="Q60">
        <v>5.6999999999999602</v>
      </c>
      <c r="R60">
        <f t="shared" si="1"/>
        <v>0.10467954377500605</v>
      </c>
      <c r="T60">
        <v>2.85</v>
      </c>
      <c r="U60">
        <f t="shared" si="2"/>
        <v>2.8782792605814601E-2</v>
      </c>
      <c r="W60">
        <v>2.85</v>
      </c>
      <c r="X60">
        <f t="shared" si="3"/>
        <v>3.1819948507994182E-6</v>
      </c>
    </row>
    <row r="61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>
        <v>0.79999999999997995</v>
      </c>
      <c r="L61">
        <f t="shared" si="0"/>
        <v>0.28969155276148739</v>
      </c>
      <c r="N61">
        <v>2.7</v>
      </c>
      <c r="O61">
        <f t="shared" si="4"/>
        <v>6.2940564425544507E-2</v>
      </c>
      <c r="Q61">
        <v>5.7999999999999599</v>
      </c>
      <c r="R61">
        <f t="shared" si="1"/>
        <v>0.10220609699116062</v>
      </c>
      <c r="T61">
        <v>2.9</v>
      </c>
      <c r="U61">
        <f t="shared" si="2"/>
        <v>2.6072088700953244E-2</v>
      </c>
      <c r="W61">
        <v>2.9</v>
      </c>
      <c r="X61">
        <f t="shared" si="3"/>
        <v>1.9174433490538396E-6</v>
      </c>
    </row>
    <row r="62" spans="1:24">
      <c r="A62" s="1"/>
      <c r="B62" s="1"/>
      <c r="C62" s="1"/>
      <c r="D62" s="1"/>
      <c r="E62" s="1"/>
      <c r="F62" s="1"/>
      <c r="G62" s="1"/>
      <c r="H62" s="1"/>
      <c r="I62" s="1"/>
      <c r="J62" s="1"/>
      <c r="K62">
        <v>0.89999999999998004</v>
      </c>
      <c r="L62">
        <f t="shared" si="0"/>
        <v>0.26608524989875959</v>
      </c>
      <c r="N62">
        <v>2.75</v>
      </c>
      <c r="O62">
        <f t="shared" si="4"/>
        <v>6.0825936789378754E-2</v>
      </c>
      <c r="Q62">
        <v>5.8999999999999604</v>
      </c>
      <c r="R62">
        <f t="shared" si="1"/>
        <v>9.9746601346663799E-2</v>
      </c>
      <c r="T62">
        <v>2.95</v>
      </c>
      <c r="U62">
        <f t="shared" si="2"/>
        <v>2.3606143447377718E-2</v>
      </c>
      <c r="W62">
        <v>2.95</v>
      </c>
      <c r="X62">
        <f t="shared" si="3"/>
        <v>1.1506359352211578E-6</v>
      </c>
    </row>
    <row r="63" spans="1:24">
      <c r="A63" s="1"/>
      <c r="B63" s="1"/>
      <c r="C63" s="1"/>
      <c r="D63" s="1"/>
      <c r="E63" s="1"/>
      <c r="F63" s="1"/>
      <c r="G63" s="1"/>
      <c r="H63" s="1"/>
      <c r="I63" s="1"/>
      <c r="J63" s="1"/>
      <c r="K63">
        <v>0.99999999999998002</v>
      </c>
      <c r="L63">
        <f t="shared" si="0"/>
        <v>0.24197072451914819</v>
      </c>
      <c r="N63">
        <v>2.8</v>
      </c>
      <c r="O63">
        <f t="shared" si="4"/>
        <v>5.8792073252544486E-2</v>
      </c>
      <c r="Q63">
        <v>5.99999999999996</v>
      </c>
      <c r="R63">
        <f t="shared" si="1"/>
        <v>9.7304346659283919E-2</v>
      </c>
      <c r="T63">
        <v>3</v>
      </c>
      <c r="U63">
        <f t="shared" si="2"/>
        <v>2.1364222373035299E-2</v>
      </c>
      <c r="W63">
        <v>3</v>
      </c>
      <c r="X63">
        <f t="shared" si="3"/>
        <v>6.8771170184364226E-7</v>
      </c>
    </row>
    <row r="64" spans="1:24">
      <c r="A64" s="1"/>
      <c r="B64" s="1"/>
      <c r="C64" s="1"/>
      <c r="D64" s="1"/>
      <c r="E64" s="1"/>
      <c r="F64" s="1"/>
      <c r="G64" s="1"/>
      <c r="H64" s="1"/>
      <c r="I64" s="1"/>
      <c r="J64" s="1"/>
      <c r="K64">
        <v>1.0999999999999801</v>
      </c>
      <c r="L64">
        <f t="shared" si="0"/>
        <v>0.21785217703255533</v>
      </c>
      <c r="N64">
        <v>2.85</v>
      </c>
      <c r="O64">
        <f t="shared" si="4"/>
        <v>5.6835279373044494E-2</v>
      </c>
      <c r="Q64">
        <v>6.0999999999999597</v>
      </c>
      <c r="R64">
        <f t="shared" si="1"/>
        <v>9.4882341537197962E-2</v>
      </c>
      <c r="T64">
        <v>3.05</v>
      </c>
      <c r="U64">
        <f t="shared" si="2"/>
        <v>1.9327165094263316E-2</v>
      </c>
      <c r="W64">
        <v>3.05</v>
      </c>
      <c r="X64">
        <f t="shared" si="3"/>
        <v>4.0943572833471683E-7</v>
      </c>
    </row>
    <row r="65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>
        <v>1.19999999999998</v>
      </c>
      <c r="L65">
        <f t="shared" si="0"/>
        <v>0.19418605498321762</v>
      </c>
      <c r="N65">
        <v>2.9</v>
      </c>
      <c r="O65">
        <f t="shared" si="4"/>
        <v>5.495207145796055E-2</v>
      </c>
      <c r="Q65">
        <v>6.1999999999999602</v>
      </c>
      <c r="R65">
        <f t="shared" si="1"/>
        <v>9.248332843931277E-2</v>
      </c>
      <c r="T65">
        <v>3.1</v>
      </c>
      <c r="U65">
        <f t="shared" si="2"/>
        <v>1.7477291425235887E-2</v>
      </c>
      <c r="W65">
        <v>3.1</v>
      </c>
      <c r="X65">
        <f t="shared" si="3"/>
        <v>2.4284593541095307E-7</v>
      </c>
    </row>
    <row r="66" spans="1:24">
      <c r="A66" s="1"/>
      <c r="B66" s="1"/>
      <c r="C66" s="1"/>
      <c r="D66" s="1"/>
      <c r="E66" s="1"/>
      <c r="F66" s="1"/>
      <c r="G66" s="1"/>
      <c r="H66" s="1"/>
      <c r="I66" s="1"/>
      <c r="J66" s="1"/>
      <c r="K66">
        <v>1.2999999999999801</v>
      </c>
      <c r="L66">
        <f t="shared" si="0"/>
        <v>0.1713685920478118</v>
      </c>
      <c r="N66">
        <v>2.95</v>
      </c>
      <c r="O66">
        <f t="shared" si="4"/>
        <v>5.31391614717601E-2</v>
      </c>
      <c r="Q66">
        <v>6.2999999999999599</v>
      </c>
      <c r="R66">
        <f t="shared" si="1"/>
        <v>9.0109798240209815E-2</v>
      </c>
      <c r="T66">
        <v>3.15</v>
      </c>
      <c r="U66">
        <f t="shared" si="2"/>
        <v>1.579830913368642E-2</v>
      </c>
      <c r="W66">
        <v>3.15</v>
      </c>
      <c r="X66">
        <f t="shared" si="3"/>
        <v>1.4351391662555745E-7</v>
      </c>
    </row>
    <row r="67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>
        <v>1.3999999999999799</v>
      </c>
      <c r="L67">
        <f t="shared" si="0"/>
        <v>0.14972746563574907</v>
      </c>
      <c r="N67">
        <v>3</v>
      </c>
      <c r="O67">
        <f t="shared" si="4"/>
        <v>5.1393443267923083E-2</v>
      </c>
      <c r="Q67">
        <v>6.3999999999999497</v>
      </c>
      <c r="R67">
        <f t="shared" si="1"/>
        <v>8.7764004289738018E-2</v>
      </c>
      <c r="T67">
        <v>3.2</v>
      </c>
      <c r="U67">
        <f t="shared" si="2"/>
        <v>1.4275224081587778E-2</v>
      </c>
      <c r="W67">
        <v>3.2</v>
      </c>
      <c r="X67">
        <f t="shared" si="3"/>
        <v>8.4513307571809006E-8</v>
      </c>
    </row>
    <row r="68" spans="1:24">
      <c r="A68" s="1"/>
      <c r="B68" s="1"/>
      <c r="C68" s="1"/>
      <c r="D68" s="1"/>
      <c r="E68" s="1"/>
      <c r="F68" s="1"/>
      <c r="G68" s="1"/>
      <c r="H68" s="1"/>
      <c r="I68" s="1"/>
      <c r="J68" s="1"/>
      <c r="K68">
        <v>1.49999999999998</v>
      </c>
      <c r="L68">
        <f t="shared" ref="L68:L103" si="5">_xlfn.NORM.S.DIST(K68,FALSE)</f>
        <v>0.1295175956658956</v>
      </c>
      <c r="N68">
        <v>3.05</v>
      </c>
      <c r="O68">
        <f t="shared" si="4"/>
        <v>4.9711980006688326E-2</v>
      </c>
      <c r="Q68">
        <v>6.4999999999999503</v>
      </c>
      <c r="R68">
        <f t="shared" si="1"/>
        <v>8.5447975961290182E-2</v>
      </c>
      <c r="T68">
        <v>3.25</v>
      </c>
      <c r="U68">
        <f t="shared" si="2"/>
        <v>1.2894253315673924E-2</v>
      </c>
      <c r="W68">
        <v>3.25</v>
      </c>
      <c r="X68">
        <f t="shared" si="3"/>
        <v>4.9598848588699615E-8</v>
      </c>
    </row>
    <row r="69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>
        <v>1.5999999999999801</v>
      </c>
      <c r="L69">
        <f t="shared" si="5"/>
        <v>0.11092083467945908</v>
      </c>
      <c r="N69">
        <v>3.1</v>
      </c>
      <c r="O69">
        <f t="shared" si="4"/>
        <v>4.8091992638041196E-2</v>
      </c>
      <c r="Q69">
        <v>6.5999999999999499</v>
      </c>
      <c r="R69">
        <f t="shared" ref="R69:R132" si="6">_xlfn.CHISQ.DIST(Q69,5,FALSE)</f>
        <v>8.316353168627208E-2</v>
      </c>
      <c r="T69">
        <v>3.3</v>
      </c>
      <c r="U69">
        <f t="shared" ref="U69:U83" si="7">_xlfn.GAMMA.DIST(T69,5/2,2/5,FALSE)</f>
        <v>1.1642741526503778E-2</v>
      </c>
      <c r="W69">
        <v>3.3</v>
      </c>
      <c r="X69">
        <f t="shared" ref="X69:X83" si="8">_xlfn.GAMMA.DIST(W69,30/2,2/30,FALSE)</f>
        <v>2.9012078096167522E-8</v>
      </c>
    </row>
    <row r="70" spans="1:24">
      <c r="A70" s="1"/>
      <c r="B70" s="1"/>
      <c r="C70" s="1"/>
      <c r="D70" s="1"/>
      <c r="E70" s="1"/>
      <c r="F70" s="1"/>
      <c r="G70" s="1"/>
      <c r="H70" s="1"/>
      <c r="I70" s="1"/>
      <c r="J70" s="1"/>
      <c r="K70">
        <v>1.69999999999998</v>
      </c>
      <c r="L70">
        <f t="shared" si="5"/>
        <v>9.4049077376890139E-2</v>
      </c>
      <c r="N70">
        <v>3.15</v>
      </c>
      <c r="O70">
        <f t="shared" si="4"/>
        <v>4.6530849343206122E-2</v>
      </c>
      <c r="Q70">
        <v>6.6999999999999504</v>
      </c>
      <c r="R70">
        <f t="shared" si="6"/>
        <v>8.091229147525357E-2</v>
      </c>
      <c r="T70">
        <v>3.35</v>
      </c>
      <c r="U70">
        <f t="shared" si="7"/>
        <v>1.0509081172529487E-2</v>
      </c>
      <c r="W70">
        <v>3.35</v>
      </c>
      <c r="X70">
        <f t="shared" si="8"/>
        <v>1.6915705543184494E-8</v>
      </c>
    </row>
    <row r="71" spans="1:24">
      <c r="A71" s="1"/>
      <c r="B71" s="1"/>
      <c r="C71" s="1"/>
      <c r="D71" s="1"/>
      <c r="E71" s="1"/>
      <c r="F71" s="1"/>
      <c r="G71" s="1"/>
      <c r="H71" s="1"/>
      <c r="I71" s="1"/>
      <c r="J71" s="1"/>
      <c r="K71">
        <v>1.7999999999999801</v>
      </c>
      <c r="L71">
        <f t="shared" si="5"/>
        <v>7.8950158300896994E-2</v>
      </c>
      <c r="N71">
        <v>3.2</v>
      </c>
      <c r="O71">
        <f t="shared" si="4"/>
        <v>4.5026055840192078E-2</v>
      </c>
      <c r="Q71">
        <v>6.7999999999999501</v>
      </c>
      <c r="R71">
        <f t="shared" si="6"/>
        <v>7.8695688928862792E-2</v>
      </c>
      <c r="T71">
        <v>3.4</v>
      </c>
      <c r="U71">
        <f t="shared" si="7"/>
        <v>9.4826364640838035E-3</v>
      </c>
      <c r="W71">
        <v>3.4</v>
      </c>
      <c r="X71">
        <f t="shared" si="8"/>
        <v>9.8321115071805836E-9</v>
      </c>
    </row>
    <row r="72" spans="1:24">
      <c r="A72" s="1"/>
      <c r="B72" s="1"/>
      <c r="C72" s="1"/>
      <c r="D72" s="1"/>
      <c r="E72" s="1"/>
      <c r="F72" s="1"/>
      <c r="G72" s="1"/>
      <c r="H72" s="1"/>
      <c r="I72" s="1"/>
      <c r="J72" s="1"/>
      <c r="K72">
        <v>1.8999999999999799</v>
      </c>
      <c r="L72">
        <f t="shared" si="5"/>
        <v>6.5615814774679093E-2</v>
      </c>
      <c r="N72">
        <v>3.25</v>
      </c>
      <c r="O72">
        <f t="shared" si="4"/>
        <v>4.3575246469636286E-2</v>
      </c>
      <c r="Q72">
        <v>6.8999999999999497</v>
      </c>
      <c r="R72">
        <f t="shared" si="6"/>
        <v>7.6514982743665055E-2</v>
      </c>
      <c r="T72">
        <v>3.45</v>
      </c>
      <c r="U72">
        <f t="shared" si="7"/>
        <v>8.5536713184781298E-3</v>
      </c>
      <c r="W72">
        <v>3.45</v>
      </c>
      <c r="X72">
        <f t="shared" si="8"/>
        <v>5.6975536889858751E-9</v>
      </c>
    </row>
    <row r="73" spans="1:24">
      <c r="A73" s="1"/>
      <c r="B73" s="1"/>
      <c r="C73" s="1"/>
      <c r="D73" s="1"/>
      <c r="E73" s="1"/>
      <c r="F73" s="1"/>
      <c r="G73" s="1"/>
      <c r="H73" s="1"/>
      <c r="I73" s="1"/>
      <c r="J73" s="1"/>
      <c r="K73">
        <v>1.99999999999998</v>
      </c>
      <c r="L73">
        <f t="shared" si="5"/>
        <v>5.3990966513190221E-2</v>
      </c>
      <c r="N73">
        <v>3.3</v>
      </c>
      <c r="O73">
        <f t="shared" ref="O73:O87" si="9">_xlfn.CHISQ.DIST(N73,1,FALSE)</f>
        <v>4.2176175986526149E-2</v>
      </c>
      <c r="Q73">
        <v>6.9999999999999503</v>
      </c>
      <c r="R73">
        <f t="shared" si="6"/>
        <v>7.437126772012391E-2</v>
      </c>
      <c r="T73">
        <v>3.5</v>
      </c>
      <c r="U73">
        <f t="shared" si="7"/>
        <v>7.7132813289830082E-3</v>
      </c>
      <c r="W73">
        <v>3.5</v>
      </c>
      <c r="X73">
        <f t="shared" si="8"/>
        <v>3.2919471534912774E-9</v>
      </c>
    </row>
    <row r="74" spans="1:24">
      <c r="A74" s="1"/>
      <c r="B74" s="1"/>
      <c r="C74" s="1"/>
      <c r="D74" s="1"/>
      <c r="E74" s="1"/>
      <c r="F74" s="1"/>
      <c r="G74" s="1"/>
      <c r="H74" s="1"/>
      <c r="I74" s="1"/>
      <c r="J74" s="1"/>
      <c r="K74">
        <v>2.0999999999999699</v>
      </c>
      <c r="L74">
        <f t="shared" si="5"/>
        <v>4.3983595980429988E-2</v>
      </c>
      <c r="N74">
        <v>3.35</v>
      </c>
      <c r="O74">
        <f t="shared" si="9"/>
        <v>4.0826711991545014E-2</v>
      </c>
      <c r="Q74">
        <v>7.0999999999999499</v>
      </c>
      <c r="R74">
        <f t="shared" si="6"/>
        <v>7.226548528130021E-2</v>
      </c>
      <c r="T74">
        <v>3.55</v>
      </c>
      <c r="U74">
        <f t="shared" si="7"/>
        <v>6.9533297351308202E-3</v>
      </c>
      <c r="W74">
        <v>3.55</v>
      </c>
      <c r="X74">
        <f t="shared" si="8"/>
        <v>1.8966024847295707E-9</v>
      </c>
    </row>
    <row r="75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>
        <v>2.19999999999997</v>
      </c>
      <c r="L75">
        <f t="shared" si="5"/>
        <v>3.5474592846233791E-2</v>
      </c>
      <c r="N75">
        <v>3.4</v>
      </c>
      <c r="O75">
        <f t="shared" si="9"/>
        <v>3.9524827942945664E-2</v>
      </c>
      <c r="Q75">
        <v>7.1999999999999504</v>
      </c>
      <c r="R75">
        <f t="shared" si="6"/>
        <v>7.0198433512243474E-2</v>
      </c>
      <c r="T75">
        <v>3.6</v>
      </c>
      <c r="U75">
        <f t="shared" si="7"/>
        <v>6.2663873376036534E-3</v>
      </c>
      <c r="W75">
        <v>3.6</v>
      </c>
      <c r="X75">
        <f t="shared" si="8"/>
        <v>1.0896663050453845E-9</v>
      </c>
    </row>
    <row r="76" spans="1:24">
      <c r="A76" s="1"/>
      <c r="B76" s="1"/>
      <c r="C76" s="1"/>
      <c r="D76" s="1"/>
      <c r="E76" s="1"/>
      <c r="F76" s="1"/>
      <c r="G76" s="1"/>
      <c r="H76" s="1"/>
      <c r="I76" s="1"/>
      <c r="J76" s="1"/>
      <c r="K76">
        <v>2.2999999999999701</v>
      </c>
      <c r="L76">
        <f t="shared" si="5"/>
        <v>2.8327037741603125E-2</v>
      </c>
      <c r="N76">
        <v>3.45</v>
      </c>
      <c r="O76">
        <f t="shared" si="9"/>
        <v>3.826859669614241E-2</v>
      </c>
      <c r="Q76">
        <v>7.2999999999999501</v>
      </c>
      <c r="R76">
        <f t="shared" si="6"/>
        <v>6.817077673110046E-2</v>
      </c>
      <c r="T76">
        <v>3.65</v>
      </c>
      <c r="U76">
        <f t="shared" si="7"/>
        <v>5.6456762662577898E-3</v>
      </c>
      <c r="W76">
        <v>3.65</v>
      </c>
      <c r="X76">
        <f t="shared" si="8"/>
        <v>6.2436385290898141E-10</v>
      </c>
    </row>
    <row r="77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>
        <v>2.3999999999999702</v>
      </c>
      <c r="L77">
        <f t="shared" si="5"/>
        <v>2.2394530294844502E-2</v>
      </c>
      <c r="N77">
        <v>3.5</v>
      </c>
      <c r="O77">
        <f t="shared" si="9"/>
        <v>3.705618452374812E-2</v>
      </c>
      <c r="Q77">
        <v>7.3999999999999497</v>
      </c>
      <c r="R77">
        <f t="shared" si="6"/>
        <v>6.6183054603831504E-2</v>
      </c>
      <c r="T77">
        <v>3.7</v>
      </c>
      <c r="U77">
        <f t="shared" si="7"/>
        <v>5.0850174831212035E-3</v>
      </c>
      <c r="W77">
        <v>3.7</v>
      </c>
      <c r="X77">
        <f t="shared" si="8"/>
        <v>3.5681321045044695E-10</v>
      </c>
    </row>
    <row r="78" spans="1:24">
      <c r="A78" s="1"/>
      <c r="B78" s="1"/>
      <c r="C78" s="1"/>
      <c r="D78" s="1"/>
      <c r="E78" s="1"/>
      <c r="F78" s="1"/>
      <c r="G78" s="1"/>
      <c r="H78" s="1"/>
      <c r="I78" s="1"/>
      <c r="J78" s="1"/>
      <c r="K78">
        <v>2.4999999999999698</v>
      </c>
      <c r="L78">
        <f t="shared" si="5"/>
        <v>1.7528300493569862E-2</v>
      </c>
      <c r="N78">
        <v>3.55</v>
      </c>
      <c r="O78">
        <f t="shared" si="9"/>
        <v>3.5885845573663311E-2</v>
      </c>
      <c r="Q78">
        <v>7.4999999999999503</v>
      </c>
      <c r="R78">
        <f t="shared" si="6"/>
        <v>6.4235690815116278E-2</v>
      </c>
      <c r="T78">
        <v>3.75</v>
      </c>
      <c r="U78">
        <f t="shared" si="7"/>
        <v>4.5787818822091448E-3</v>
      </c>
      <c r="W78">
        <v>3.75</v>
      </c>
      <c r="X78">
        <f t="shared" si="8"/>
        <v>2.0339191010101888E-10</v>
      </c>
    </row>
    <row r="79" spans="1:24">
      <c r="A79" s="1"/>
      <c r="B79" s="1"/>
      <c r="C79" s="1"/>
      <c r="D79" s="1"/>
      <c r="E79" s="1"/>
      <c r="F79" s="1"/>
      <c r="G79" s="1"/>
      <c r="H79" s="1"/>
      <c r="I79" s="1"/>
      <c r="J79" s="1"/>
      <c r="K79">
        <v>2.5999999999999699</v>
      </c>
      <c r="L79">
        <f t="shared" si="5"/>
        <v>1.3582969233686681E-2</v>
      </c>
      <c r="N79">
        <v>3.6</v>
      </c>
      <c r="O79">
        <f t="shared" si="9"/>
        <v>3.4755916727138347E-2</v>
      </c>
      <c r="Q79">
        <v>7.5999999999999499</v>
      </c>
      <c r="R79">
        <f t="shared" si="6"/>
        <v>6.2329001308562247E-2</v>
      </c>
      <c r="T79">
        <v>3.8</v>
      </c>
      <c r="U79">
        <f t="shared" si="7"/>
        <v>4.1218448336306068E-3</v>
      </c>
      <c r="W79">
        <v>3.8</v>
      </c>
      <c r="X79">
        <f t="shared" si="8"/>
        <v>1.1564994163126689E-10</v>
      </c>
    </row>
    <row r="80" spans="1:24">
      <c r="A80" s="1"/>
      <c r="B80" s="1"/>
      <c r="C80" s="1"/>
      <c r="D80" s="1"/>
      <c r="E80" s="1"/>
      <c r="F80" s="1"/>
      <c r="G80" s="1"/>
      <c r="H80" s="1"/>
      <c r="I80" s="1"/>
      <c r="J80" s="1"/>
      <c r="K80">
        <v>2.69999999999997</v>
      </c>
      <c r="L80">
        <f t="shared" si="5"/>
        <v>1.0420934814423442E-2</v>
      </c>
      <c r="N80">
        <v>3.65</v>
      </c>
      <c r="O80">
        <f t="shared" si="9"/>
        <v>3.3664812822548719E-2</v>
      </c>
      <c r="Q80">
        <v>7.6999999999999504</v>
      </c>
      <c r="R80">
        <f t="shared" si="6"/>
        <v>6.0463202109725563E-2</v>
      </c>
      <c r="T80">
        <v>3.85</v>
      </c>
      <c r="U80">
        <f t="shared" si="7"/>
        <v>3.709544009756832E-3</v>
      </c>
      <c r="W80">
        <v>3.85</v>
      </c>
      <c r="X80">
        <f t="shared" si="8"/>
        <v>6.5600087246003117E-11</v>
      </c>
    </row>
    <row r="81" spans="1:24">
      <c r="A81" s="1"/>
      <c r="B81" s="1"/>
      <c r="C81" s="1"/>
      <c r="D81" s="1"/>
      <c r="E81" s="1"/>
      <c r="F81" s="1"/>
      <c r="G81" s="1"/>
      <c r="H81" s="1"/>
      <c r="I81" s="1"/>
      <c r="J81" s="1"/>
      <c r="K81">
        <v>2.7999999999999701</v>
      </c>
      <c r="L81">
        <f t="shared" si="5"/>
        <v>7.9154515829806277E-3</v>
      </c>
      <c r="N81">
        <v>3.7</v>
      </c>
      <c r="O81">
        <f t="shared" si="9"/>
        <v>3.2611022214010056E-2</v>
      </c>
      <c r="Q81">
        <v>7.7999999999999501</v>
      </c>
      <c r="R81">
        <f t="shared" si="6"/>
        <v>5.8638416745730539E-2</v>
      </c>
      <c r="T81">
        <v>3.9</v>
      </c>
      <c r="U81">
        <f t="shared" si="7"/>
        <v>3.3376403253727576E-3</v>
      </c>
      <c r="W81">
        <v>3.9</v>
      </c>
      <c r="X81">
        <f t="shared" si="8"/>
        <v>3.7122553413129441E-11</v>
      </c>
    </row>
    <row r="82" spans="1:24">
      <c r="A82" s="1"/>
      <c r="B82" s="1"/>
      <c r="C82" s="1"/>
      <c r="D82" s="1"/>
      <c r="E82" s="1"/>
      <c r="F82" s="1"/>
      <c r="G82" s="1"/>
      <c r="H82" s="1"/>
      <c r="I82" s="1"/>
      <c r="J82" s="1"/>
      <c r="K82">
        <v>2.8999999999999702</v>
      </c>
      <c r="L82">
        <f t="shared" si="5"/>
        <v>5.9525324197763725E-3</v>
      </c>
      <c r="N82">
        <v>3.75</v>
      </c>
      <c r="O82">
        <f t="shared" si="9"/>
        <v>3.1593102636969295E-2</v>
      </c>
      <c r="Q82">
        <v>7.8999999999999497</v>
      </c>
      <c r="R82">
        <f t="shared" si="6"/>
        <v>5.6854683275444524E-2</v>
      </c>
      <c r="T82">
        <v>3.95</v>
      </c>
      <c r="U82">
        <f t="shared" si="7"/>
        <v>3.0022818210328848E-3</v>
      </c>
      <c r="W82">
        <v>3.95</v>
      </c>
      <c r="X82">
        <f t="shared" si="8"/>
        <v>2.0959060909340593E-11</v>
      </c>
    </row>
    <row r="83" spans="1:24">
      <c r="A83" s="1"/>
      <c r="B83" s="1"/>
      <c r="C83" s="1"/>
      <c r="D83" s="1"/>
      <c r="E83" s="1"/>
      <c r="F83" s="1"/>
      <c r="G83" s="1"/>
      <c r="H83" s="1"/>
      <c r="I83" s="1"/>
      <c r="J83" s="1"/>
      <c r="K83">
        <v>2.9999999999999698</v>
      </c>
      <c r="L83">
        <f t="shared" si="5"/>
        <v>4.4318484119384082E-3</v>
      </c>
      <c r="N83">
        <v>3.8</v>
      </c>
      <c r="O83">
        <f t="shared" si="9"/>
        <v>3.0609677355586548E-2</v>
      </c>
      <c r="Q83">
        <v>7.9999999999999503</v>
      </c>
      <c r="R83">
        <f t="shared" si="6"/>
        <v>5.5111960944246356E-2</v>
      </c>
      <c r="T83">
        <v>4</v>
      </c>
      <c r="U83">
        <f t="shared" si="7"/>
        <v>2.6999703186963734E-3</v>
      </c>
      <c r="W83">
        <v>4</v>
      </c>
      <c r="X83">
        <f t="shared" si="8"/>
        <v>1.1806780739865065E-11</v>
      </c>
    </row>
    <row r="84" spans="1:24">
      <c r="A84" s="1"/>
      <c r="B84" s="1"/>
      <c r="C84" s="1"/>
      <c r="D84" s="1"/>
      <c r="E84" s="1"/>
      <c r="F84" s="1"/>
      <c r="G84" s="1"/>
      <c r="H84" s="1"/>
      <c r="I84" s="1"/>
      <c r="J84" s="1"/>
      <c r="K84">
        <v>3.0999999999999699</v>
      </c>
      <c r="L84">
        <f t="shared" si="5"/>
        <v>3.2668190562002266E-3</v>
      </c>
      <c r="N84">
        <v>3.85</v>
      </c>
      <c r="O84">
        <f t="shared" si="9"/>
        <v>2.9659431569109915E-2</v>
      </c>
      <c r="Q84">
        <v>8.0999999999999499</v>
      </c>
      <c r="R84">
        <f t="shared" si="6"/>
        <v>5.3410136477427136E-2</v>
      </c>
    </row>
    <row r="85" spans="1:24">
      <c r="A85" s="1"/>
      <c r="B85" s="1"/>
      <c r="C85" s="1"/>
      <c r="D85" s="1"/>
      <c r="E85" s="1"/>
      <c r="F85" s="1"/>
      <c r="G85" s="1"/>
      <c r="H85" s="1"/>
      <c r="I85" s="1"/>
      <c r="J85" s="1"/>
      <c r="K85">
        <v>3.19999999999997</v>
      </c>
      <c r="L85">
        <f t="shared" si="5"/>
        <v>2.3840882014650711E-3</v>
      </c>
      <c r="N85">
        <v>3.9</v>
      </c>
      <c r="O85">
        <f t="shared" si="9"/>
        <v>2.8741109056577799E-2</v>
      </c>
      <c r="Q85">
        <v>8.1999999999999496</v>
      </c>
      <c r="R85">
        <f t="shared" si="6"/>
        <v>5.1749030026196734E-2</v>
      </c>
    </row>
    <row r="86" spans="1:24">
      <c r="A86" s="1"/>
      <c r="B86" s="1"/>
      <c r="C86" s="1"/>
      <c r="D86" s="1"/>
      <c r="E86" s="1"/>
      <c r="F86" s="1"/>
      <c r="G86" s="1"/>
      <c r="H86" s="1"/>
      <c r="I86" s="1"/>
      <c r="J86" s="1"/>
      <c r="K86">
        <v>3.2999999999999701</v>
      </c>
      <c r="L86">
        <f t="shared" si="5"/>
        <v>1.722568939053851E-3</v>
      </c>
      <c r="N86">
        <v>3.95</v>
      </c>
      <c r="O86">
        <f t="shared" si="9"/>
        <v>2.7853509041089523E-2</v>
      </c>
      <c r="Q86">
        <v>8.2999999999999492</v>
      </c>
      <c r="R86">
        <f t="shared" si="6"/>
        <v>5.012840078014353E-2</v>
      </c>
    </row>
    <row r="87" spans="1:24">
      <c r="A87" s="1"/>
      <c r="B87" s="1"/>
      <c r="C87" s="1"/>
      <c r="D87" s="1"/>
      <c r="E87" s="1"/>
      <c r="F87" s="1"/>
      <c r="G87" s="1"/>
      <c r="H87" s="1"/>
      <c r="I87" s="1"/>
      <c r="J87" s="1"/>
      <c r="K87">
        <v>3.3999999999999702</v>
      </c>
      <c r="L87">
        <f t="shared" si="5"/>
        <v>1.2322191684731446E-3</v>
      </c>
      <c r="N87">
        <v>4</v>
      </c>
      <c r="O87">
        <f t="shared" si="9"/>
        <v>2.6995483256594028E-2</v>
      </c>
      <c r="Q87">
        <v>8.3999999999999506</v>
      </c>
      <c r="R87">
        <f t="shared" si="6"/>
        <v>4.8547952259821295E-2</v>
      </c>
    </row>
    <row r="88" spans="1:24">
      <c r="A88" s="1"/>
      <c r="B88" s="1"/>
      <c r="C88" s="1"/>
      <c r="D88" s="1"/>
      <c r="E88" s="1"/>
      <c r="F88" s="1"/>
      <c r="G88" s="1"/>
      <c r="H88" s="1"/>
      <c r="I88" s="1"/>
      <c r="J88" s="1"/>
      <c r="K88">
        <v>3.4999999999999698</v>
      </c>
      <c r="L88">
        <f t="shared" si="5"/>
        <v>8.7268269504585231E-4</v>
      </c>
      <c r="Q88">
        <v>8.4999999999999503</v>
      </c>
      <c r="R88">
        <f t="shared" si="6"/>
        <v>4.7007337302918721E-2</v>
      </c>
    </row>
    <row r="89" spans="1:24">
      <c r="A89" s="1"/>
      <c r="B89" s="1"/>
      <c r="C89" s="1"/>
      <c r="D89" s="1"/>
      <c r="E89" s="1"/>
      <c r="F89" s="1"/>
      <c r="G89" s="1"/>
      <c r="H89" s="1"/>
      <c r="I89" s="1"/>
      <c r="J89" s="1"/>
      <c r="K89">
        <v>3.5999999999999699</v>
      </c>
      <c r="L89">
        <f t="shared" si="5"/>
        <v>6.1190193011383879E-4</v>
      </c>
      <c r="Q89">
        <v>8.5999999999999499</v>
      </c>
      <c r="R89">
        <f t="shared" si="6"/>
        <v>4.5506162757215821E-2</v>
      </c>
    </row>
    <row r="90" spans="1:24">
      <c r="A90" s="1"/>
      <c r="B90" s="1"/>
      <c r="C90" s="1"/>
      <c r="D90" s="1"/>
      <c r="E90" s="1"/>
      <c r="F90" s="1"/>
      <c r="G90" s="1"/>
      <c r="H90" s="1"/>
      <c r="I90" s="1"/>
      <c r="J90" s="1"/>
      <c r="K90">
        <v>3.69999999999997</v>
      </c>
      <c r="L90">
        <f t="shared" si="5"/>
        <v>4.2478027055079903E-4</v>
      </c>
      <c r="Q90">
        <v>8.6999999999999496</v>
      </c>
      <c r="R90">
        <f t="shared" si="6"/>
        <v>4.4043993893248465E-2</v>
      </c>
    </row>
    <row r="91" spans="1:24">
      <c r="A91" s="1"/>
      <c r="B91" s="1"/>
      <c r="C91" s="1"/>
      <c r="D91" s="1"/>
      <c r="E91" s="1"/>
      <c r="F91" s="1"/>
      <c r="G91" s="1"/>
      <c r="H91" s="1"/>
      <c r="I91" s="1"/>
      <c r="J91" s="1"/>
      <c r="K91">
        <v>3.7999999999999701</v>
      </c>
      <c r="L91">
        <f t="shared" si="5"/>
        <v>2.9194692579149345E-4</v>
      </c>
      <c r="Q91">
        <v>8.7999999999999492</v>
      </c>
      <c r="R91">
        <f t="shared" si="6"/>
        <v>4.2620358549296522E-2</v>
      </c>
    </row>
    <row r="92" spans="1:24">
      <c r="A92" s="1"/>
      <c r="B92" s="1"/>
      <c r="C92" s="1"/>
      <c r="D92" s="1"/>
      <c r="E92" s="1"/>
      <c r="F92" s="1"/>
      <c r="G92" s="1"/>
      <c r="H92" s="1"/>
      <c r="I92" s="1"/>
      <c r="J92" s="1"/>
      <c r="K92">
        <v>3.8999999999999702</v>
      </c>
      <c r="L92">
        <f t="shared" si="5"/>
        <v>1.9865547139279581E-4</v>
      </c>
      <c r="Q92">
        <v>8.8999999999999506</v>
      </c>
      <c r="R92">
        <f t="shared" si="6"/>
        <v>4.123475102098443E-2</v>
      </c>
    </row>
    <row r="93" spans="1:24">
      <c r="A93" s="1"/>
      <c r="B93" s="1"/>
      <c r="C93" s="1"/>
      <c r="D93" s="1"/>
      <c r="E93" s="1"/>
      <c r="F93" s="1"/>
      <c r="G93" s="1"/>
      <c r="H93" s="1"/>
      <c r="I93" s="1"/>
      <c r="J93" s="1"/>
      <c r="K93">
        <v>3.9999999999999698</v>
      </c>
      <c r="L93">
        <f t="shared" si="5"/>
        <v>1.3383022576490152E-4</v>
      </c>
      <c r="Q93">
        <v>8.9999999999999503</v>
      </c>
      <c r="R93">
        <f t="shared" si="6"/>
        <v>3.9886635707442747E-2</v>
      </c>
    </row>
    <row r="94" spans="1:24">
      <c r="A94" s="1"/>
      <c r="B94" s="1"/>
      <c r="C94" s="1"/>
      <c r="D94" s="1"/>
      <c r="E94" s="1"/>
      <c r="F94" s="1"/>
      <c r="G94" s="1"/>
      <c r="H94" s="1"/>
      <c r="I94" s="1"/>
      <c r="J94" s="1"/>
      <c r="K94">
        <v>4.0999999999999703</v>
      </c>
      <c r="L94">
        <f t="shared" si="5"/>
        <v>8.9261657177143702E-5</v>
      </c>
      <c r="Q94">
        <v>9.0999999999999499</v>
      </c>
      <c r="R94">
        <f t="shared" si="6"/>
        <v>3.8575450525624312E-2</v>
      </c>
    </row>
    <row r="95" spans="1:24">
      <c r="A95" s="1"/>
      <c r="B95" s="1"/>
      <c r="C95" s="1"/>
      <c r="D95" s="1"/>
      <c r="E95" s="1"/>
      <c r="F95" s="1"/>
      <c r="G95" s="1"/>
      <c r="H95" s="1"/>
      <c r="I95" s="1"/>
      <c r="J95" s="1"/>
      <c r="K95">
        <v>4.19999999999997</v>
      </c>
      <c r="L95">
        <f t="shared" si="5"/>
        <v>5.8943067756547288E-5</v>
      </c>
      <c r="Q95">
        <v>9.1999999999999407</v>
      </c>
      <c r="R95">
        <f t="shared" si="6"/>
        <v>3.7300610104009792E-2</v>
      </c>
    </row>
    <row r="96" spans="1:24">
      <c r="A96" s="1"/>
      <c r="B96" s="1"/>
      <c r="C96" s="1"/>
      <c r="D96" s="1"/>
      <c r="E96" s="1"/>
      <c r="F96" s="1"/>
      <c r="G96" s="1"/>
      <c r="H96" s="1"/>
      <c r="I96" s="1"/>
      <c r="J96" s="1"/>
      <c r="K96">
        <v>4.2999999999999696</v>
      </c>
      <c r="L96">
        <f t="shared" si="5"/>
        <v>3.8535196742092124E-5</v>
      </c>
      <c r="Q96">
        <v>9.2999999999999403</v>
      </c>
      <c r="R96">
        <f t="shared" si="6"/>
        <v>3.6061508766565935E-2</v>
      </c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>
        <v>4.3999999999999702</v>
      </c>
      <c r="L97">
        <f t="shared" si="5"/>
        <v>2.4942471290056852E-5</v>
      </c>
      <c r="Q97">
        <v>9.39999999999994</v>
      </c>
      <c r="R97">
        <f t="shared" si="6"/>
        <v>3.4857523317453946E-2</v>
      </c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>
        <v>4.4999999999999698</v>
      </c>
      <c r="L98">
        <f t="shared" si="5"/>
        <v>1.5983741106907633E-5</v>
      </c>
      <c r="Q98">
        <v>9.4999999999999396</v>
      </c>
      <c r="R98">
        <f t="shared" si="6"/>
        <v>3.3688015636608587E-2</v>
      </c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>
        <v>4.5999999999999703</v>
      </c>
      <c r="L99">
        <f t="shared" si="5"/>
        <v>1.0140852065488129E-5</v>
      </c>
      <c r="Q99">
        <v>9.5999999999999392</v>
      </c>
      <c r="R99">
        <f t="shared" si="6"/>
        <v>3.2552335095940896E-2</v>
      </c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>
        <v>4.69999999999997</v>
      </c>
      <c r="L100">
        <f t="shared" si="5"/>
        <v>6.3698251788679954E-6</v>
      </c>
      <c r="Q100">
        <v>9.6999999999999407</v>
      </c>
      <c r="R100">
        <f t="shared" si="6"/>
        <v>3.14498208055475E-2</v>
      </c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>
        <v>4.7999999999999696</v>
      </c>
      <c r="L101">
        <f t="shared" si="5"/>
        <v>3.961299091032653E-6</v>
      </c>
      <c r="Q101">
        <v>9.7999999999999403</v>
      </c>
      <c r="R101">
        <f t="shared" si="6"/>
        <v>3.037980369894383E-2</v>
      </c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>
        <v>4.8999999999999604</v>
      </c>
      <c r="L102">
        <f t="shared" si="5"/>
        <v>2.4389607458938333E-6</v>
      </c>
      <c r="Q102">
        <v>9.89999999999994</v>
      </c>
      <c r="R102">
        <f t="shared" si="6"/>
        <v>2.9341608465978896E-2</v>
      </c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>
        <v>4.99999999999996</v>
      </c>
      <c r="L103">
        <f t="shared" si="5"/>
        <v>1.4867195147345937E-6</v>
      </c>
      <c r="Q103">
        <v>9.9999999999999396</v>
      </c>
      <c r="R103">
        <f t="shared" si="6"/>
        <v>2.8334555341735075E-2</v>
      </c>
    </row>
    <row r="104" spans="1:18">
      <c r="Q104">
        <v>10.0999999999999</v>
      </c>
      <c r="R104">
        <f t="shared" si="6"/>
        <v>2.7357961759368828E-2</v>
      </c>
    </row>
    <row r="105" spans="1:18">
      <c r="Q105">
        <v>10.1999999999999</v>
      </c>
      <c r="R105">
        <f t="shared" si="6"/>
        <v>2.6411143874505636E-2</v>
      </c>
    </row>
    <row r="106" spans="1:18">
      <c r="Q106">
        <v>10.299999999999899</v>
      </c>
      <c r="R106">
        <f t="shared" si="6"/>
        <v>2.54934179684786E-2</v>
      </c>
    </row>
    <row r="107" spans="1:18">
      <c r="Q107">
        <v>10.399999999999901</v>
      </c>
      <c r="R107">
        <f t="shared" si="6"/>
        <v>2.4604101737363045E-2</v>
      </c>
    </row>
    <row r="108" spans="1:18">
      <c r="Q108">
        <v>10.499999999999901</v>
      </c>
      <c r="R108">
        <f t="shared" si="6"/>
        <v>2.3742515473458507E-2</v>
      </c>
    </row>
    <row r="109" spans="1:18">
      <c r="Q109">
        <v>10.5999999999999</v>
      </c>
      <c r="R109">
        <f t="shared" si="6"/>
        <v>2.2907983145555429E-2</v>
      </c>
    </row>
    <row r="110" spans="1:18">
      <c r="Q110">
        <v>10.6999999999999</v>
      </c>
      <c r="R110">
        <f t="shared" si="6"/>
        <v>2.2099833384031261E-2</v>
      </c>
    </row>
    <row r="111" spans="1:18">
      <c r="Q111">
        <v>10.799999999999899</v>
      </c>
      <c r="R111">
        <f t="shared" si="6"/>
        <v>2.1317400376532972E-2</v>
      </c>
    </row>
    <row r="112" spans="1:18">
      <c r="Q112">
        <v>10.899999999999901</v>
      </c>
      <c r="R112">
        <f t="shared" si="6"/>
        <v>2.056002467972632E-2</v>
      </c>
    </row>
    <row r="113" spans="17:18">
      <c r="Q113">
        <v>10.999999999999901</v>
      </c>
      <c r="R113">
        <f t="shared" si="6"/>
        <v>1.9827053952324796E-2</v>
      </c>
    </row>
    <row r="114" spans="17:18">
      <c r="Q114">
        <v>11.0999999999999</v>
      </c>
      <c r="R114">
        <f t="shared" si="6"/>
        <v>1.911784361435297E-2</v>
      </c>
    </row>
    <row r="115" spans="17:18">
      <c r="Q115">
        <v>11.1999999999999</v>
      </c>
      <c r="R115">
        <f t="shared" si="6"/>
        <v>1.8431757437351284E-2</v>
      </c>
    </row>
    <row r="116" spans="17:18">
      <c r="Q116">
        <v>11.299999999999899</v>
      </c>
      <c r="R116">
        <f t="shared" si="6"/>
        <v>1.7768168069989657E-2</v>
      </c>
    </row>
    <row r="117" spans="17:18">
      <c r="Q117">
        <v>11.399999999999901</v>
      </c>
      <c r="R117">
        <f t="shared" si="6"/>
        <v>1.7126457503328238E-2</v>
      </c>
    </row>
    <row r="118" spans="17:18">
      <c r="Q118">
        <v>11.499999999999901</v>
      </c>
      <c r="R118">
        <f t="shared" si="6"/>
        <v>1.6506017479742854E-2</v>
      </c>
    </row>
    <row r="119" spans="17:18">
      <c r="Q119">
        <v>11.5999999999999</v>
      </c>
      <c r="R119">
        <f t="shared" si="6"/>
        <v>1.590624984932127E-2</v>
      </c>
    </row>
    <row r="120" spans="17:18">
      <c r="Q120">
        <v>11.6999999999999</v>
      </c>
      <c r="R120">
        <f t="shared" si="6"/>
        <v>1.5326566877333697E-2</v>
      </c>
    </row>
    <row r="121" spans="17:18">
      <c r="Q121">
        <v>11.799999999999899</v>
      </c>
      <c r="R121">
        <f t="shared" si="6"/>
        <v>1.476639150618674E-2</v>
      </c>
    </row>
    <row r="122" spans="17:18">
      <c r="Q122">
        <v>11.899999999999901</v>
      </c>
      <c r="R122">
        <f t="shared" si="6"/>
        <v>1.4225157575084349E-2</v>
      </c>
    </row>
    <row r="123" spans="17:18">
      <c r="Q123">
        <v>11.999999999999901</v>
      </c>
      <c r="R123">
        <f t="shared" si="6"/>
        <v>1.3702310000441554E-2</v>
      </c>
    </row>
    <row r="124" spans="17:18">
      <c r="Q124">
        <v>12.0999999999999</v>
      </c>
      <c r="R124">
        <f t="shared" si="6"/>
        <v>1.3197304919927043E-2</v>
      </c>
    </row>
    <row r="125" spans="17:18">
      <c r="Q125">
        <v>12.1999999999999</v>
      </c>
      <c r="R125">
        <f t="shared" si="6"/>
        <v>1.2709609802848769E-2</v>
      </c>
    </row>
    <row r="126" spans="17:18">
      <c r="Q126">
        <v>12.299999999999899</v>
      </c>
      <c r="R126">
        <f t="shared" si="6"/>
        <v>1.2238703529441956E-2</v>
      </c>
    </row>
    <row r="127" spans="17:18">
      <c r="Q127">
        <v>12.399999999999901</v>
      </c>
      <c r="R127">
        <f t="shared" si="6"/>
        <v>1.1784076441471577E-2</v>
      </c>
    </row>
    <row r="128" spans="17:18">
      <c r="Q128">
        <v>12.499999999999901</v>
      </c>
      <c r="R128">
        <f t="shared" si="6"/>
        <v>1.1345230366420796E-2</v>
      </c>
    </row>
    <row r="129" spans="17:18">
      <c r="Q129">
        <v>12.5999999999999</v>
      </c>
      <c r="R129">
        <f t="shared" si="6"/>
        <v>1.0921678617403232E-2</v>
      </c>
    </row>
    <row r="130" spans="17:18">
      <c r="Q130">
        <v>12.6999999999999</v>
      </c>
      <c r="R130">
        <f t="shared" si="6"/>
        <v>1.0512945970809536E-2</v>
      </c>
    </row>
    <row r="131" spans="17:18">
      <c r="Q131">
        <v>12.799999999999899</v>
      </c>
      <c r="R131">
        <f t="shared" si="6"/>
        <v>1.0118568623577663E-2</v>
      </c>
    </row>
    <row r="132" spans="17:18">
      <c r="Q132">
        <v>12.899999999999901</v>
      </c>
      <c r="R132">
        <f t="shared" si="6"/>
        <v>9.7380941318613076E-3</v>
      </c>
    </row>
    <row r="133" spans="17:18">
      <c r="Q133">
        <v>12.999999999999901</v>
      </c>
      <c r="R133">
        <f t="shared" ref="R133:R196" si="10">_xlfn.CHISQ.DIST(Q133,5,FALSE)</f>
        <v>9.3710813327614172E-3</v>
      </c>
    </row>
    <row r="134" spans="17:18">
      <c r="Q134">
        <v>13.0999999999999</v>
      </c>
      <c r="R134">
        <f t="shared" si="10"/>
        <v>9.0171002506821678E-3</v>
      </c>
    </row>
    <row r="135" spans="17:18">
      <c r="Q135">
        <v>13.1999999999999</v>
      </c>
      <c r="R135">
        <f t="shared" si="10"/>
        <v>8.6757319897741419E-3</v>
      </c>
    </row>
    <row r="136" spans="17:18">
      <c r="Q136">
        <v>13.299999999999899</v>
      </c>
      <c r="R136">
        <f t="shared" si="10"/>
        <v>8.3465686138341696E-3</v>
      </c>
    </row>
    <row r="137" spans="17:18">
      <c r="Q137">
        <v>13.399999999999901</v>
      </c>
      <c r="R137">
        <f t="shared" si="10"/>
        <v>8.0292130149427487E-3</v>
      </c>
    </row>
    <row r="138" spans="17:18">
      <c r="Q138">
        <v>13.499999999999901</v>
      </c>
      <c r="R138">
        <f t="shared" si="10"/>
        <v>7.723278772036133E-3</v>
      </c>
    </row>
    <row r="139" spans="17:18">
      <c r="Q139">
        <v>13.5999999999999</v>
      </c>
      <c r="R139">
        <f t="shared" si="10"/>
        <v>7.4283900005308375E-3</v>
      </c>
    </row>
    <row r="140" spans="17:18">
      <c r="Q140">
        <v>13.6999999999999</v>
      </c>
      <c r="R140">
        <f t="shared" si="10"/>
        <v>7.1441811940432176E-3</v>
      </c>
    </row>
    <row r="141" spans="17:18">
      <c r="Q141">
        <v>13.799999999999899</v>
      </c>
      <c r="R141">
        <f t="shared" si="10"/>
        <v>6.8702970591757824E-3</v>
      </c>
    </row>
    <row r="142" spans="17:18">
      <c r="Q142">
        <v>13.899999999999901</v>
      </c>
      <c r="R142">
        <f t="shared" si="10"/>
        <v>6.6063923442747398E-3</v>
      </c>
    </row>
    <row r="143" spans="17:18">
      <c r="Q143">
        <v>13.999999999999901</v>
      </c>
      <c r="R143">
        <f t="shared" si="10"/>
        <v>6.352131662999987E-3</v>
      </c>
    </row>
    <row r="144" spans="17:18">
      <c r="Q144">
        <v>14.0999999999999</v>
      </c>
      <c r="R144">
        <f t="shared" si="10"/>
        <v>6.1071893134887955E-3</v>
      </c>
    </row>
    <row r="145" spans="17:18">
      <c r="Q145">
        <v>14.1999999999999</v>
      </c>
      <c r="R145">
        <f t="shared" si="10"/>
        <v>5.8712490938380921E-3</v>
      </c>
    </row>
    <row r="146" spans="17:18">
      <c r="Q146">
        <v>14.299999999999899</v>
      </c>
      <c r="R146">
        <f t="shared" si="10"/>
        <v>5.6440041145769454E-3</v>
      </c>
    </row>
    <row r="147" spans="17:18">
      <c r="Q147">
        <v>14.399999999999901</v>
      </c>
      <c r="R147">
        <f t="shared" si="10"/>
        <v>5.4251566087506796E-3</v>
      </c>
    </row>
    <row r="148" spans="17:18">
      <c r="Q148">
        <v>14.499999999999901</v>
      </c>
      <c r="R148">
        <f t="shared" si="10"/>
        <v>5.2144177401908529E-3</v>
      </c>
    </row>
    <row r="149" spans="17:18">
      <c r="Q149">
        <v>14.5999999999999</v>
      </c>
      <c r="R149">
        <f t="shared" si="10"/>
        <v>5.011507410500742E-3</v>
      </c>
    </row>
    <row r="150" spans="17:18">
      <c r="Q150">
        <v>14.6999999999999</v>
      </c>
      <c r="R150">
        <f t="shared" si="10"/>
        <v>4.8161540652442939E-3</v>
      </c>
    </row>
    <row r="151" spans="17:18">
      <c r="Q151">
        <v>14.799999999999899</v>
      </c>
      <c r="R151">
        <f t="shared" si="10"/>
        <v>4.6280944997870313E-3</v>
      </c>
    </row>
    <row r="152" spans="17:18">
      <c r="Q152">
        <v>14.899999999999901</v>
      </c>
      <c r="R152">
        <f t="shared" si="10"/>
        <v>4.4470736652005077E-3</v>
      </c>
    </row>
    <row r="153" spans="17:18">
      <c r="Q153">
        <v>15</v>
      </c>
      <c r="R153">
        <f t="shared" si="10"/>
        <v>4.2728444746070599E-3</v>
      </c>
    </row>
    <row r="154" spans="17:18">
      <c r="Q154">
        <v>15.1</v>
      </c>
      <c r="R154">
        <f t="shared" si="10"/>
        <v>4.1051676103101703E-3</v>
      </c>
    </row>
    <row r="155" spans="17:18">
      <c r="Q155">
        <v>15.2</v>
      </c>
      <c r="R155">
        <f t="shared" si="10"/>
        <v>3.9438113320217705E-3</v>
      </c>
    </row>
    <row r="156" spans="17:18">
      <c r="Q156">
        <v>15.3</v>
      </c>
      <c r="R156">
        <f t="shared" si="10"/>
        <v>3.7885512864750488E-3</v>
      </c>
    </row>
    <row r="157" spans="17:18">
      <c r="Q157">
        <v>15.4</v>
      </c>
      <c r="R157">
        <f t="shared" si="10"/>
        <v>3.6391703186787342E-3</v>
      </c>
    </row>
    <row r="158" spans="17:18">
      <c r="Q158">
        <v>15.5</v>
      </c>
      <c r="R158">
        <f t="shared" si="10"/>
        <v>3.4954582850471776E-3</v>
      </c>
    </row>
    <row r="159" spans="17:18">
      <c r="Q159">
        <v>15.6</v>
      </c>
      <c r="R159">
        <f t="shared" si="10"/>
        <v>3.3572118686161848E-3</v>
      </c>
    </row>
    <row r="160" spans="17:18">
      <c r="Q160">
        <v>15.7</v>
      </c>
      <c r="R160">
        <f t="shared" si="10"/>
        <v>3.2242343965326156E-3</v>
      </c>
    </row>
    <row r="161" spans="17:18">
      <c r="Q161">
        <v>15.8</v>
      </c>
      <c r="R161">
        <f t="shared" si="10"/>
        <v>3.096335659985531E-3</v>
      </c>
    </row>
    <row r="162" spans="17:18">
      <c r="Q162">
        <v>15.9</v>
      </c>
      <c r="R162">
        <f t="shared" si="10"/>
        <v>2.9733317367275761E-3</v>
      </c>
    </row>
    <row r="163" spans="17:18">
      <c r="Q163">
        <v>16</v>
      </c>
      <c r="R163">
        <f t="shared" si="10"/>
        <v>2.8550448163175554E-3</v>
      </c>
    </row>
    <row r="164" spans="17:18">
      <c r="Q164">
        <v>16.100000000000001</v>
      </c>
      <c r="R164">
        <f t="shared" si="10"/>
        <v>2.7413030281986804E-3</v>
      </c>
    </row>
    <row r="165" spans="17:18">
      <c r="Q165">
        <v>16.2</v>
      </c>
      <c r="R165">
        <f t="shared" si="10"/>
        <v>2.6319402727116789E-3</v>
      </c>
    </row>
    <row r="166" spans="17:18">
      <c r="Q166">
        <v>16.3</v>
      </c>
      <c r="R166">
        <f t="shared" si="10"/>
        <v>2.5267960551275995E-3</v>
      </c>
    </row>
    <row r="167" spans="17:18">
      <c r="Q167">
        <v>16.399999999999999</v>
      </c>
      <c r="R167">
        <f t="shared" si="10"/>
        <v>2.425715322772123E-3</v>
      </c>
    </row>
    <row r="168" spans="17:18">
      <c r="Q168">
        <v>16.5</v>
      </c>
      <c r="R168">
        <f t="shared" si="10"/>
        <v>2.3285483053007527E-3</v>
      </c>
    </row>
    <row r="169" spans="17:18">
      <c r="Q169">
        <v>16.600000000000001</v>
      </c>
      <c r="R169">
        <f t="shared" si="10"/>
        <v>2.2351503581731131E-3</v>
      </c>
    </row>
    <row r="170" spans="17:18">
      <c r="Q170">
        <v>16.7</v>
      </c>
      <c r="R170">
        <f t="shared" si="10"/>
        <v>2.145381809364022E-3</v>
      </c>
    </row>
    <row r="171" spans="17:18">
      <c r="Q171">
        <v>16.8</v>
      </c>
      <c r="R171">
        <f t="shared" si="10"/>
        <v>2.0591078093393695E-3</v>
      </c>
    </row>
    <row r="172" spans="17:18">
      <c r="Q172">
        <v>16.899999999999999</v>
      </c>
      <c r="R172">
        <f t="shared" si="10"/>
        <v>1.9761981843160422E-3</v>
      </c>
    </row>
    <row r="173" spans="17:18">
      <c r="Q173">
        <v>17</v>
      </c>
      <c r="R173">
        <f t="shared" si="10"/>
        <v>1.8965272928167605E-3</v>
      </c>
    </row>
    <row r="174" spans="17:18">
      <c r="Q174">
        <v>17.100000000000001</v>
      </c>
      <c r="R174">
        <f t="shared" si="10"/>
        <v>1.8199738855234557E-3</v>
      </c>
    </row>
    <row r="175" spans="17:18">
      <c r="Q175">
        <v>17.2</v>
      </c>
      <c r="R175">
        <f t="shared" si="10"/>
        <v>1.7464209684256956E-3</v>
      </c>
    </row>
    <row r="176" spans="17:18">
      <c r="Q176">
        <v>17.3</v>
      </c>
      <c r="R176">
        <f t="shared" si="10"/>
        <v>1.6757556692545382E-3</v>
      </c>
    </row>
    <row r="177" spans="17:18">
      <c r="Q177">
        <v>17.399999999999999</v>
      </c>
      <c r="R177">
        <f t="shared" si="10"/>
        <v>1.6078691071864484E-3</v>
      </c>
    </row>
    <row r="178" spans="17:18">
      <c r="Q178">
        <v>17.5</v>
      </c>
      <c r="R178">
        <f t="shared" si="10"/>
        <v>1.5426562657966016E-3</v>
      </c>
    </row>
    <row r="179" spans="17:18">
      <c r="Q179">
        <v>17.600000000000001</v>
      </c>
      <c r="R179">
        <f t="shared" si="10"/>
        <v>1.480015869236323E-3</v>
      </c>
    </row>
    <row r="180" spans="17:18">
      <c r="Q180">
        <v>17.7</v>
      </c>
      <c r="R180">
        <f t="shared" si="10"/>
        <v>1.4198502616050031E-3</v>
      </c>
    </row>
    <row r="181" spans="17:18">
      <c r="Q181">
        <v>17.8</v>
      </c>
      <c r="R181">
        <f t="shared" si="10"/>
        <v>1.3620652894830497E-3</v>
      </c>
    </row>
    <row r="182" spans="17:18">
      <c r="Q182">
        <v>17.899999999999999</v>
      </c>
      <c r="R182">
        <f t="shared" si="10"/>
        <v>1.3065701875889975E-3</v>
      </c>
    </row>
    <row r="183" spans="17:18">
      <c r="Q183">
        <v>18</v>
      </c>
      <c r="R183">
        <f t="shared" si="10"/>
        <v>1.2532774675207308E-3</v>
      </c>
    </row>
    <row r="184" spans="17:18">
      <c r="Q184">
        <v>18.100000000000001</v>
      </c>
      <c r="R184">
        <f t="shared" si="10"/>
        <v>1.2021028095381239E-3</v>
      </c>
    </row>
    <row r="185" spans="17:18">
      <c r="Q185">
        <v>18.2</v>
      </c>
      <c r="R185">
        <f t="shared" si="10"/>
        <v>1.1529649573419102E-3</v>
      </c>
    </row>
    <row r="186" spans="17:18">
      <c r="Q186">
        <v>18.3</v>
      </c>
      <c r="R186">
        <f t="shared" si="10"/>
        <v>1.1057856158015102E-3</v>
      </c>
    </row>
    <row r="187" spans="17:18">
      <c r="Q187">
        <v>18.399999999999999</v>
      </c>
      <c r="R187">
        <f t="shared" si="10"/>
        <v>1.0604893515826805E-3</v>
      </c>
    </row>
    <row r="188" spans="17:18">
      <c r="Q188">
        <v>18.5</v>
      </c>
      <c r="R188">
        <f t="shared" si="10"/>
        <v>1.0170034966242407E-3</v>
      </c>
    </row>
    <row r="189" spans="17:18">
      <c r="Q189">
        <v>18.600000000000001</v>
      </c>
      <c r="R189">
        <f t="shared" si="10"/>
        <v>9.7525805441182824E-4</v>
      </c>
    </row>
    <row r="190" spans="17:18">
      <c r="Q190">
        <v>18.7</v>
      </c>
      <c r="R190">
        <f t="shared" si="10"/>
        <v>9.3518560899542749E-4</v>
      </c>
    </row>
    <row r="191" spans="17:18">
      <c r="Q191">
        <v>18.8</v>
      </c>
      <c r="R191">
        <f t="shared" si="10"/>
        <v>8.96721236696555E-4</v>
      </c>
    </row>
    <row r="192" spans="17:18">
      <c r="Q192">
        <v>18.899999999999999</v>
      </c>
      <c r="R192">
        <f t="shared" si="10"/>
        <v>8.5980242045020894E-4</v>
      </c>
    </row>
    <row r="193" spans="17:18">
      <c r="Q193">
        <v>18.999999999999901</v>
      </c>
      <c r="R193">
        <f t="shared" si="10"/>
        <v>8.2436896672615488E-4</v>
      </c>
    </row>
    <row r="194" spans="17:18">
      <c r="Q194">
        <v>19.099999999999898</v>
      </c>
      <c r="R194">
        <f t="shared" si="10"/>
        <v>7.9036292497348969E-4</v>
      </c>
    </row>
    <row r="195" spans="17:18">
      <c r="Q195">
        <v>19.1999999999999</v>
      </c>
      <c r="R195">
        <f t="shared" si="10"/>
        <v>7.5772850953287677E-4</v>
      </c>
    </row>
    <row r="196" spans="17:18">
      <c r="Q196">
        <v>19.299999999999901</v>
      </c>
      <c r="R196">
        <f t="shared" si="10"/>
        <v>7.2641202395951814E-4</v>
      </c>
    </row>
    <row r="197" spans="17:18">
      <c r="Q197">
        <v>19.399999999999899</v>
      </c>
      <c r="R197">
        <f t="shared" ref="R197:R203" si="11">_xlfn.CHISQ.DIST(Q197,5,FALSE)</f>
        <v>6.9636178770112714E-4</v>
      </c>
    </row>
    <row r="198" spans="17:18">
      <c r="Q198">
        <v>19.499999999999901</v>
      </c>
      <c r="R198">
        <f t="shared" si="11"/>
        <v>6.6752806507457975E-4</v>
      </c>
    </row>
    <row r="199" spans="17:18">
      <c r="Q199">
        <v>19.599999999999898</v>
      </c>
      <c r="R199">
        <f t="shared" si="11"/>
        <v>6.3986299648534264E-4</v>
      </c>
    </row>
    <row r="200" spans="17:18">
      <c r="Q200">
        <v>19.6999999999999</v>
      </c>
      <c r="R200">
        <f t="shared" si="11"/>
        <v>6.1332053183408154E-4</v>
      </c>
    </row>
    <row r="201" spans="17:18">
      <c r="Q201">
        <v>19.799999999999901</v>
      </c>
      <c r="R201">
        <f t="shared" si="11"/>
        <v>5.878563660552396E-4</v>
      </c>
    </row>
    <row r="202" spans="17:18">
      <c r="Q202">
        <v>19.899999999999899</v>
      </c>
      <c r="R202">
        <f t="shared" si="11"/>
        <v>5.6342787673283555E-4</v>
      </c>
    </row>
    <row r="203" spans="17:18">
      <c r="Q203">
        <v>19.999999999999901</v>
      </c>
      <c r="R203">
        <f t="shared" si="11"/>
        <v>5.3999406373929739E-4</v>
      </c>
    </row>
  </sheetData>
  <phoneticPr fontId="1"/>
  <pageMargins left="0.78740157480314965" right="0.59055118110236227" top="0.98425196850393704" bottom="0.98425196850393704" header="0.51181102362204722" footer="0.51181102362204722"/>
  <pageSetup paperSize="13" orientation="portrait" horizontalDpi="200" verticalDpi="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36" r:id="rId4">
          <objectPr defaultSize="0" autoPict="0" r:id="rId5">
            <anchor moveWithCells="1">
              <from>
                <xdr:col>1</xdr:col>
                <xdr:colOff>142875</xdr:colOff>
                <xdr:row>29</xdr:row>
                <xdr:rowOff>19050</xdr:rowOff>
              </from>
              <to>
                <xdr:col>1</xdr:col>
                <xdr:colOff>647700</xdr:colOff>
                <xdr:row>31</xdr:row>
                <xdr:rowOff>66675</xdr:rowOff>
              </to>
            </anchor>
          </objectPr>
        </oleObject>
      </mc:Choice>
      <mc:Fallback>
        <oleObject progId="Equation.DSMT4" shapeId="1036" r:id="rId4"/>
      </mc:Fallback>
    </mc:AlternateContent>
    <mc:AlternateContent xmlns:mc="http://schemas.openxmlformats.org/markup-compatibility/2006">
      <mc:Choice Requires="x14">
        <oleObject progId="Equation.DSMT4" shapeId="1038" r:id="rId6">
          <objectPr defaultSize="0" autoPict="0" r:id="rId7">
            <anchor moveWithCells="1">
              <from>
                <xdr:col>5</xdr:col>
                <xdr:colOff>133350</xdr:colOff>
                <xdr:row>29</xdr:row>
                <xdr:rowOff>19050</xdr:rowOff>
              </from>
              <to>
                <xdr:col>5</xdr:col>
                <xdr:colOff>647700</xdr:colOff>
                <xdr:row>31</xdr:row>
                <xdr:rowOff>104775</xdr:rowOff>
              </to>
            </anchor>
          </objectPr>
        </oleObject>
      </mc:Choice>
      <mc:Fallback>
        <oleObject progId="Equation.DSMT4" shapeId="103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"/>
  <sheetViews>
    <sheetView showGridLines="0" workbookViewId="0"/>
  </sheetViews>
  <sheetFormatPr defaultRowHeight="13.5"/>
  <cols>
    <col min="9" max="9" width="1.25" customWidth="1"/>
    <col min="10" max="10" width="6" customWidth="1"/>
    <col min="18" max="18" width="12.875" bestFit="1" customWidth="1"/>
    <col min="28" max="28" width="12.75" bestFit="1" customWidth="1"/>
  </cols>
  <sheetData>
    <row r="1" spans="1:28">
      <c r="K1" s="1" t="s">
        <v>28</v>
      </c>
      <c r="N1" s="1" t="s">
        <v>29</v>
      </c>
      <c r="Q1" s="1" t="s">
        <v>27</v>
      </c>
      <c r="T1" s="1" t="s">
        <v>10</v>
      </c>
      <c r="W1" s="1" t="s">
        <v>31</v>
      </c>
      <c r="AA1" s="1" t="s">
        <v>11</v>
      </c>
    </row>
    <row r="2" spans="1:28">
      <c r="A2" s="1"/>
      <c r="B2" s="1" t="s">
        <v>29</v>
      </c>
      <c r="C2" s="1"/>
      <c r="D2" s="1"/>
      <c r="E2" s="1"/>
      <c r="F2" s="1" t="s">
        <v>28</v>
      </c>
      <c r="G2" s="1"/>
      <c r="H2" s="1"/>
      <c r="I2" s="1"/>
      <c r="K2">
        <v>0</v>
      </c>
      <c r="N2">
        <v>0</v>
      </c>
      <c r="Q2">
        <v>0</v>
      </c>
      <c r="T2">
        <v>0</v>
      </c>
      <c r="U2">
        <f>_xlfn.F.DIST(T2,5,5,FALSE)</f>
        <v>0</v>
      </c>
      <c r="W2">
        <v>-4</v>
      </c>
      <c r="X2">
        <f>_xlfn.T.DIST(W2,14,FALSE)</f>
        <v>1.2903639439119025E-3</v>
      </c>
      <c r="Z2">
        <v>-5</v>
      </c>
      <c r="AA2">
        <f t="shared" ref="AA2:AA11" si="0">_xlfn.T.DIST(Z2,1,FALSE)</f>
        <v>1.2242687930145794E-2</v>
      </c>
      <c r="AB2">
        <f t="shared" ref="AB2:AB11" si="1">_xlfn.NORM.S.DIST(Z2,FALSE)</f>
        <v>1.4867195147342977E-6</v>
      </c>
    </row>
    <row r="3" spans="1:28">
      <c r="A3" s="1"/>
      <c r="B3" s="1"/>
      <c r="C3" s="1"/>
      <c r="D3" s="1"/>
      <c r="E3" s="1"/>
      <c r="F3" s="1"/>
      <c r="G3" s="1"/>
      <c r="H3" s="1"/>
      <c r="I3" s="1"/>
      <c r="K3">
        <v>0.05</v>
      </c>
      <c r="L3">
        <f>_xlfn.F.DIST(K3,1,15,FALSE)</f>
        <v>1.7085599767377579</v>
      </c>
      <c r="N3">
        <v>0.05</v>
      </c>
      <c r="O3">
        <f>_xlfn.F.DIST(N3,1,5,FALSE)</f>
        <v>1.6477250107624384</v>
      </c>
      <c r="Q3">
        <v>0.05</v>
      </c>
      <c r="R3">
        <f>_xlfn.F.DIST(Q3,30,30,FALSE)</f>
        <v>1.6429456796000988E-10</v>
      </c>
      <c r="T3">
        <v>0.05</v>
      </c>
      <c r="U3">
        <f>_xlfn.F.DIST(T3,5,5,FALSE)</f>
        <v>0.11897270977696027</v>
      </c>
      <c r="W3">
        <v>-3.9</v>
      </c>
      <c r="X3">
        <f t="shared" ref="X3:X66" si="2">_xlfn.T.DIST(W3,14,FALSE)</f>
        <v>1.5762857605033306E-3</v>
      </c>
      <c r="Z3">
        <v>-4.9000000000000004</v>
      </c>
      <c r="AA3">
        <f t="shared" si="0"/>
        <v>1.2727304525541407E-2</v>
      </c>
      <c r="AB3">
        <f t="shared" si="1"/>
        <v>2.4389607458933522E-6</v>
      </c>
    </row>
    <row r="4" spans="1:28">
      <c r="A4" s="1"/>
      <c r="B4" s="1"/>
      <c r="C4" s="1"/>
      <c r="D4" s="1"/>
      <c r="E4" s="1"/>
      <c r="F4" s="1"/>
      <c r="G4" s="1"/>
      <c r="H4" s="1"/>
      <c r="I4" s="1"/>
      <c r="K4">
        <v>0.1</v>
      </c>
      <c r="L4">
        <f t="shared" ref="L4:L67" si="3">_xlfn.F.DIST(K4,1,15,FALSE)</f>
        <v>1.1764992427969265</v>
      </c>
      <c r="N4">
        <v>0.1</v>
      </c>
      <c r="O4">
        <f t="shared" ref="O4:O67" si="4">_xlfn.F.DIST(N4,1,5,FALSE)</f>
        <v>1.1311842304959463</v>
      </c>
      <c r="Q4">
        <v>0.1</v>
      </c>
      <c r="R4">
        <f t="shared" ref="R4:R67" si="5">_xlfn.F.DIST(Q4,30,30,FALSE)</f>
        <v>6.6671704971487613E-7</v>
      </c>
      <c r="T4">
        <v>0.1</v>
      </c>
      <c r="U4">
        <f t="shared" ref="U4:U67" si="6">_xlfn.F.DIST(T4,5,5,FALSE)</f>
        <v>0.2666707709307134</v>
      </c>
      <c r="W4">
        <v>-3.8</v>
      </c>
      <c r="X4">
        <f t="shared" si="2"/>
        <v>1.9259707591586766E-3</v>
      </c>
      <c r="Z4">
        <v>-4.8</v>
      </c>
      <c r="AA4">
        <f t="shared" si="0"/>
        <v>1.3240843851239215E-2</v>
      </c>
      <c r="AB4">
        <f t="shared" si="1"/>
        <v>3.9612990910320753E-6</v>
      </c>
    </row>
    <row r="5" spans="1:28">
      <c r="A5" s="1"/>
      <c r="B5" s="1"/>
      <c r="C5" s="1"/>
      <c r="D5" s="1"/>
      <c r="E5" s="1"/>
      <c r="F5" s="1"/>
      <c r="G5" s="1"/>
      <c r="H5" s="1"/>
      <c r="I5" s="1"/>
      <c r="K5">
        <v>0.15</v>
      </c>
      <c r="L5">
        <f t="shared" si="3"/>
        <v>0.93553607331023703</v>
      </c>
      <c r="N5">
        <v>0.15</v>
      </c>
      <c r="O5">
        <f t="shared" si="4"/>
        <v>0.89696718258781094</v>
      </c>
      <c r="Q5">
        <v>0.15</v>
      </c>
      <c r="R5">
        <f t="shared" si="5"/>
        <v>5.1293759622807803E-5</v>
      </c>
      <c r="T5">
        <v>0.15</v>
      </c>
      <c r="U5">
        <f t="shared" si="6"/>
        <v>0.3922712948759729</v>
      </c>
      <c r="W5">
        <v>-3.7</v>
      </c>
      <c r="X5">
        <f t="shared" si="2"/>
        <v>2.3534201174049397E-3</v>
      </c>
      <c r="Z5">
        <v>-4.7</v>
      </c>
      <c r="AA5">
        <f t="shared" si="0"/>
        <v>1.3785616551918173E-2</v>
      </c>
      <c r="AB5">
        <f t="shared" si="1"/>
        <v>6.3698251788670899E-6</v>
      </c>
    </row>
    <row r="6" spans="1:28">
      <c r="A6" s="1"/>
      <c r="B6" s="1"/>
      <c r="C6" s="1"/>
      <c r="D6" s="1"/>
      <c r="E6" s="1"/>
      <c r="F6" s="1"/>
      <c r="G6" s="1"/>
      <c r="H6" s="1"/>
      <c r="I6" s="1"/>
      <c r="K6">
        <v>0.2</v>
      </c>
      <c r="L6">
        <f t="shared" si="3"/>
        <v>0.78912086921140334</v>
      </c>
      <c r="N6">
        <v>0.2</v>
      </c>
      <c r="O6">
        <f t="shared" si="4"/>
        <v>0.75460354599024904</v>
      </c>
      <c r="Q6">
        <v>0.2</v>
      </c>
      <c r="R6">
        <f t="shared" si="5"/>
        <v>8.0297989940471162E-4</v>
      </c>
      <c r="T6">
        <v>0.2</v>
      </c>
      <c r="U6">
        <f t="shared" si="6"/>
        <v>0.48817732744662373</v>
      </c>
      <c r="W6">
        <v>-3.6</v>
      </c>
      <c r="X6">
        <f t="shared" si="2"/>
        <v>2.8755602441113072E-3</v>
      </c>
      <c r="Z6">
        <v>-4.5999999999999996</v>
      </c>
      <c r="AA6">
        <f t="shared" si="0"/>
        <v>1.4364164538979726E-2</v>
      </c>
      <c r="AB6">
        <f t="shared" si="1"/>
        <v>1.0140852065486758E-5</v>
      </c>
    </row>
    <row r="7" spans="1:28">
      <c r="A7" s="1"/>
      <c r="B7" s="1"/>
      <c r="C7" s="1"/>
      <c r="D7" s="1"/>
      <c r="E7" s="1"/>
      <c r="F7" s="1"/>
      <c r="G7" s="1"/>
      <c r="H7" s="1"/>
      <c r="I7" s="1"/>
      <c r="K7">
        <v>0.25</v>
      </c>
      <c r="L7">
        <f t="shared" si="3"/>
        <v>0.68750914052626433</v>
      </c>
      <c r="N7">
        <v>0.25</v>
      </c>
      <c r="O7">
        <f t="shared" si="4"/>
        <v>0.65583706264549335</v>
      </c>
      <c r="Q7">
        <v>0.25</v>
      </c>
      <c r="R7">
        <f t="shared" si="5"/>
        <v>5.3651497364784881E-3</v>
      </c>
      <c r="T7">
        <v>0.25</v>
      </c>
      <c r="U7">
        <f t="shared" si="6"/>
        <v>0.55628684535842443</v>
      </c>
      <c r="W7">
        <v>-3.5</v>
      </c>
      <c r="X7">
        <f t="shared" si="2"/>
        <v>3.5127870380211703E-3</v>
      </c>
      <c r="Z7">
        <v>-4.5</v>
      </c>
      <c r="AA7">
        <f t="shared" si="0"/>
        <v>1.4979288761590149E-2</v>
      </c>
      <c r="AB7">
        <f t="shared" si="1"/>
        <v>1.5983741106905475E-5</v>
      </c>
    </row>
    <row r="8" spans="1:28">
      <c r="A8" s="1"/>
      <c r="B8" s="1"/>
      <c r="C8" s="1"/>
      <c r="D8" s="1"/>
      <c r="E8" s="1"/>
      <c r="F8" s="1"/>
      <c r="G8" s="1"/>
      <c r="H8" s="1"/>
      <c r="I8" s="1"/>
      <c r="K8">
        <v>0.3</v>
      </c>
      <c r="L8">
        <f t="shared" si="3"/>
        <v>0.61138553087040637</v>
      </c>
      <c r="N8">
        <v>0.3</v>
      </c>
      <c r="O8">
        <f t="shared" si="4"/>
        <v>0.58190975043057647</v>
      </c>
      <c r="Q8">
        <v>0.3</v>
      </c>
      <c r="R8">
        <f t="shared" si="5"/>
        <v>2.1238268792022619E-2</v>
      </c>
      <c r="T8">
        <v>0.3</v>
      </c>
      <c r="U8">
        <f t="shared" si="6"/>
        <v>0.60104081230429374</v>
      </c>
      <c r="W8">
        <v>-3.4</v>
      </c>
      <c r="X8">
        <f t="shared" si="2"/>
        <v>4.2895848075219165E-3</v>
      </c>
      <c r="Z8">
        <v>-4.4000000000000004</v>
      </c>
      <c r="AA8">
        <f t="shared" si="0"/>
        <v>1.5634080853820759E-2</v>
      </c>
      <c r="AB8">
        <f t="shared" si="1"/>
        <v>2.4942471290053535E-5</v>
      </c>
    </row>
    <row r="9" spans="1:28">
      <c r="A9" s="1"/>
      <c r="B9" s="1"/>
      <c r="C9" s="1"/>
      <c r="D9" s="1"/>
      <c r="E9" s="1"/>
      <c r="F9" s="1"/>
      <c r="G9" s="1"/>
      <c r="H9" s="1"/>
      <c r="I9" s="1"/>
      <c r="K9">
        <v>0.35</v>
      </c>
      <c r="L9">
        <f t="shared" si="3"/>
        <v>0.55145003631972667</v>
      </c>
      <c r="N9">
        <v>0.35</v>
      </c>
      <c r="O9">
        <f t="shared" si="4"/>
        <v>0.52377950655918137</v>
      </c>
      <c r="Q9">
        <v>0.35</v>
      </c>
      <c r="R9">
        <f t="shared" si="5"/>
        <v>5.9246361223570604E-2</v>
      </c>
      <c r="T9">
        <v>0.35</v>
      </c>
      <c r="U9">
        <f t="shared" si="6"/>
        <v>0.62715092373860371</v>
      </c>
      <c r="W9">
        <v>-3.3</v>
      </c>
      <c r="X9">
        <f t="shared" si="2"/>
        <v>5.2352196177990517E-3</v>
      </c>
      <c r="Z9">
        <v>-4.3</v>
      </c>
      <c r="AA9">
        <f t="shared" si="0"/>
        <v>1.6331959270589568E-2</v>
      </c>
      <c r="AB9">
        <f t="shared" si="1"/>
        <v>3.8535196742087129E-5</v>
      </c>
    </row>
    <row r="10" spans="1:28">
      <c r="A10" s="1"/>
      <c r="B10" s="1"/>
      <c r="C10" s="1"/>
      <c r="D10" s="1"/>
      <c r="E10" s="1"/>
      <c r="F10" s="1"/>
      <c r="G10" s="1"/>
      <c r="H10" s="1"/>
      <c r="I10" s="1"/>
      <c r="K10">
        <v>0.4</v>
      </c>
      <c r="L10">
        <f t="shared" si="3"/>
        <v>0.50258725126116255</v>
      </c>
      <c r="N10">
        <v>0.4</v>
      </c>
      <c r="O10">
        <f t="shared" si="4"/>
        <v>0.4764667459213463</v>
      </c>
      <c r="Q10">
        <v>0.4</v>
      </c>
      <c r="R10">
        <f t="shared" si="5"/>
        <v>0.12903898084368792</v>
      </c>
      <c r="T10">
        <v>0.4</v>
      </c>
      <c r="U10">
        <f t="shared" si="6"/>
        <v>0.63883492487002902</v>
      </c>
      <c r="W10">
        <v>-3.2</v>
      </c>
      <c r="X10">
        <f t="shared" si="2"/>
        <v>6.3845017954616487E-3</v>
      </c>
      <c r="Z10">
        <v>-4.2</v>
      </c>
      <c r="AA10">
        <f t="shared" si="0"/>
        <v>1.7076710632177611E-2</v>
      </c>
      <c r="AB10">
        <f t="shared" si="1"/>
        <v>5.8943067756539855E-5</v>
      </c>
    </row>
    <row r="11" spans="1:28">
      <c r="A11" s="1"/>
      <c r="B11" s="1"/>
      <c r="C11" s="1"/>
      <c r="D11" s="1"/>
      <c r="E11" s="1"/>
      <c r="F11" s="1"/>
      <c r="G11" s="1"/>
      <c r="H11" s="1"/>
      <c r="I11" s="1"/>
      <c r="K11">
        <v>0.45</v>
      </c>
      <c r="L11">
        <f t="shared" si="3"/>
        <v>0.46171406381624081</v>
      </c>
      <c r="N11">
        <v>0.45</v>
      </c>
      <c r="O11">
        <f t="shared" si="4"/>
        <v>0.43696646337998385</v>
      </c>
      <c r="Q11">
        <v>0.45</v>
      </c>
      <c r="R11">
        <f t="shared" si="5"/>
        <v>0.23423794101053091</v>
      </c>
      <c r="T11">
        <v>0.45</v>
      </c>
      <c r="U11">
        <f t="shared" si="6"/>
        <v>0.63961347071611696</v>
      </c>
      <c r="W11">
        <v>-3.1</v>
      </c>
      <c r="X11">
        <f t="shared" si="2"/>
        <v>7.7786051453178819E-3</v>
      </c>
      <c r="Z11">
        <v>-4.0999999999999996</v>
      </c>
      <c r="AA11">
        <f t="shared" si="0"/>
        <v>1.7872537124300432E-2</v>
      </c>
      <c r="AB11">
        <f t="shared" si="1"/>
        <v>8.9261657177132928E-5</v>
      </c>
    </row>
    <row r="12" spans="1:28">
      <c r="A12" s="1"/>
      <c r="B12" s="1"/>
      <c r="C12" s="1"/>
      <c r="D12" s="1"/>
      <c r="E12" s="1"/>
      <c r="F12" s="1"/>
      <c r="G12" s="1"/>
      <c r="H12" s="1"/>
      <c r="I12" s="1"/>
      <c r="K12">
        <v>0.5</v>
      </c>
      <c r="L12">
        <f t="shared" si="3"/>
        <v>0.42684347097484765</v>
      </c>
      <c r="N12">
        <v>0.5</v>
      </c>
      <c r="O12">
        <f t="shared" si="4"/>
        <v>0.40333954103270375</v>
      </c>
      <c r="Q12">
        <v>0.5</v>
      </c>
      <c r="R12">
        <f t="shared" si="5"/>
        <v>0.37030911751629303</v>
      </c>
      <c r="T12">
        <v>0.5</v>
      </c>
      <c r="U12">
        <f t="shared" si="6"/>
        <v>0.63232092437920218</v>
      </c>
      <c r="W12">
        <v>-3</v>
      </c>
      <c r="X12">
        <f t="shared" si="2"/>
        <v>9.4659206483710557E-3</v>
      </c>
      <c r="Z12">
        <v>-4</v>
      </c>
      <c r="AA12">
        <f>_xlfn.T.DIST(Z12,1,FALSE)</f>
        <v>1.8724110951987685E-2</v>
      </c>
      <c r="AB12">
        <f>_xlfn.NORM.S.DIST(Z12,FALSE)</f>
        <v>1.3383022576488537E-4</v>
      </c>
    </row>
    <row r="13" spans="1:28">
      <c r="A13" s="1"/>
      <c r="B13" s="1"/>
      <c r="C13" s="1"/>
      <c r="D13" s="1"/>
      <c r="E13" s="1"/>
      <c r="F13" s="1"/>
      <c r="G13" s="1"/>
      <c r="H13" s="1"/>
      <c r="I13" s="1"/>
      <c r="K13">
        <v>0.55000000000000004</v>
      </c>
      <c r="L13">
        <f t="shared" si="3"/>
        <v>0.39662742342708518</v>
      </c>
      <c r="N13">
        <v>0.55000000000000004</v>
      </c>
      <c r="O13">
        <f t="shared" si="4"/>
        <v>0.37426875826659739</v>
      </c>
      <c r="Q13">
        <v>0.55000000000000004</v>
      </c>
      <c r="R13">
        <f t="shared" si="5"/>
        <v>0.52583419381410779</v>
      </c>
      <c r="T13">
        <v>0.55000000000000004</v>
      </c>
      <c r="U13">
        <f t="shared" si="6"/>
        <v>0.61919064415652891</v>
      </c>
      <c r="W13">
        <v>-2.9</v>
      </c>
      <c r="X13">
        <f t="shared" si="2"/>
        <v>1.1502909570702755E-2</v>
      </c>
      <c r="Z13">
        <v>-3.9</v>
      </c>
      <c r="AA13">
        <f t="shared" ref="AA13:AA76" si="7">_xlfn.T.DIST(Z13,1,FALSE)</f>
        <v>1.9636637025526874E-2</v>
      </c>
      <c r="AB13">
        <f>_xlfn.NORM.S.DIST(Z13,FALSE)</f>
        <v>1.9865547139277272E-4</v>
      </c>
    </row>
    <row r="14" spans="1:28">
      <c r="A14" s="1"/>
      <c r="B14" s="1"/>
      <c r="C14" s="1"/>
      <c r="D14" s="1"/>
      <c r="E14" s="1"/>
      <c r="F14" s="1"/>
      <c r="G14" s="1"/>
      <c r="H14" s="1"/>
      <c r="I14" s="1"/>
      <c r="K14">
        <v>0.6</v>
      </c>
      <c r="L14">
        <f t="shared" si="3"/>
        <v>0.37011340788430036</v>
      </c>
      <c r="N14">
        <v>0.6</v>
      </c>
      <c r="O14">
        <f t="shared" si="4"/>
        <v>0.34882223805334894</v>
      </c>
      <c r="Q14">
        <v>0.6</v>
      </c>
      <c r="R14">
        <f t="shared" si="5"/>
        <v>0.68586736981866703</v>
      </c>
      <c r="T14">
        <v>0.6</v>
      </c>
      <c r="U14">
        <f t="shared" si="6"/>
        <v>0.60195746490380841</v>
      </c>
      <c r="W14">
        <v>-2.8</v>
      </c>
      <c r="X14">
        <f t="shared" si="2"/>
        <v>1.3954904681386195E-2</v>
      </c>
      <c r="Z14">
        <v>-3.8</v>
      </c>
      <c r="AA14">
        <f t="shared" si="7"/>
        <v>2.0615925270970902E-2</v>
      </c>
      <c r="AB14">
        <f t="shared" ref="AB14:AB77" si="8">_xlfn.NORM.S.DIST(Z14,FALSE)</f>
        <v>2.9194692579146027E-4</v>
      </c>
    </row>
    <row r="15" spans="1:28">
      <c r="A15" s="1"/>
      <c r="B15" s="1"/>
      <c r="C15" s="1"/>
      <c r="D15" s="1"/>
      <c r="E15" s="1"/>
      <c r="F15" s="1"/>
      <c r="G15" s="1"/>
      <c r="H15" s="1"/>
      <c r="I15" s="1"/>
      <c r="K15">
        <v>0.65</v>
      </c>
      <c r="L15">
        <f t="shared" si="3"/>
        <v>0.34660579294963051</v>
      </c>
      <c r="N15">
        <v>0.65</v>
      </c>
      <c r="O15">
        <f t="shared" si="4"/>
        <v>0.32631861470653201</v>
      </c>
      <c r="Q15">
        <v>0.65</v>
      </c>
      <c r="R15">
        <f t="shared" si="5"/>
        <v>0.83558528381089869</v>
      </c>
      <c r="T15">
        <v>0.65</v>
      </c>
      <c r="U15">
        <f t="shared" si="6"/>
        <v>0.58195466801142404</v>
      </c>
      <c r="W15">
        <v>-2.7</v>
      </c>
      <c r="X15">
        <f t="shared" si="2"/>
        <v>1.6896788534421274E-2</v>
      </c>
      <c r="Z15">
        <v>-3.7</v>
      </c>
      <c r="AA15">
        <f t="shared" si="7"/>
        <v>2.1668474212647424E-2</v>
      </c>
      <c r="AB15">
        <f t="shared" si="8"/>
        <v>4.2478027055075143E-4</v>
      </c>
    </row>
    <row r="16" spans="1:28">
      <c r="A16" s="1"/>
      <c r="B16" s="1" t="s">
        <v>10</v>
      </c>
      <c r="C16" s="1"/>
      <c r="D16" s="1"/>
      <c r="E16" s="1"/>
      <c r="F16" s="1" t="s">
        <v>27</v>
      </c>
      <c r="G16" s="1"/>
      <c r="H16" s="1"/>
      <c r="I16" s="1"/>
      <c r="K16">
        <v>0.7</v>
      </c>
      <c r="L16">
        <f t="shared" si="3"/>
        <v>0.32558245311962042</v>
      </c>
      <c r="N16">
        <v>0.7</v>
      </c>
      <c r="O16">
        <f t="shared" si="4"/>
        <v>0.30624590020314807</v>
      </c>
      <c r="Q16">
        <v>0.7</v>
      </c>
      <c r="R16">
        <f t="shared" si="5"/>
        <v>0.96300165815962857</v>
      </c>
      <c r="T16">
        <v>0.7</v>
      </c>
      <c r="U16">
        <f t="shared" si="6"/>
        <v>0.56019766640172852</v>
      </c>
      <c r="W16">
        <v>-2.6</v>
      </c>
      <c r="X16">
        <f t="shared" si="2"/>
        <v>2.0413454767691786E-2</v>
      </c>
      <c r="Z16">
        <v>-3.6</v>
      </c>
      <c r="AA16">
        <f t="shared" si="7"/>
        <v>2.2801567778208503E-2</v>
      </c>
      <c r="AB16">
        <f t="shared" si="8"/>
        <v>6.119019301137719E-4</v>
      </c>
    </row>
    <row r="17" spans="1:28">
      <c r="A17" s="1"/>
      <c r="B17" s="1"/>
      <c r="C17" s="1"/>
      <c r="D17" s="1"/>
      <c r="E17" s="1"/>
      <c r="F17" s="1"/>
      <c r="G17" s="1"/>
      <c r="H17" s="1"/>
      <c r="I17" s="1"/>
      <c r="K17">
        <v>0.75</v>
      </c>
      <c r="L17">
        <f t="shared" si="3"/>
        <v>0.30664234936544243</v>
      </c>
      <c r="N17">
        <v>0.75</v>
      </c>
      <c r="O17">
        <f t="shared" si="4"/>
        <v>0.28821043748526354</v>
      </c>
      <c r="Q17">
        <v>0.75</v>
      </c>
      <c r="R17">
        <f t="shared" si="5"/>
        <v>1.0603233929713791</v>
      </c>
      <c r="T17">
        <v>0.75</v>
      </c>
      <c r="U17">
        <f t="shared" si="6"/>
        <v>0.53745300306959276</v>
      </c>
      <c r="W17">
        <v>-2.5</v>
      </c>
      <c r="X17">
        <f t="shared" si="2"/>
        <v>2.4599932928940509E-2</v>
      </c>
      <c r="Z17">
        <v>-3.5</v>
      </c>
      <c r="AA17">
        <f t="shared" si="7"/>
        <v>2.4023387636512503E-2</v>
      </c>
      <c r="AB17">
        <f t="shared" si="8"/>
        <v>8.7268269504576015E-4</v>
      </c>
    </row>
    <row r="18" spans="1:28">
      <c r="A18" s="1"/>
      <c r="B18" s="1"/>
      <c r="C18" s="1"/>
      <c r="D18" s="1"/>
      <c r="E18" s="1"/>
      <c r="F18" s="1"/>
      <c r="G18" s="1"/>
      <c r="H18" s="1"/>
      <c r="I18" s="1"/>
      <c r="K18">
        <v>0.8</v>
      </c>
      <c r="L18">
        <f t="shared" si="3"/>
        <v>0.28947131979053498</v>
      </c>
      <c r="N18">
        <v>0.8</v>
      </c>
      <c r="O18">
        <f t="shared" si="4"/>
        <v>0.27190356153029271</v>
      </c>
      <c r="Q18">
        <v>0.8</v>
      </c>
      <c r="R18">
        <f t="shared" si="5"/>
        <v>1.124104744546683</v>
      </c>
      <c r="T18">
        <v>0.8</v>
      </c>
      <c r="U18">
        <f t="shared" si="6"/>
        <v>0.51429380998492025</v>
      </c>
      <c r="W18">
        <v>-2.4</v>
      </c>
      <c r="X18">
        <f t="shared" si="2"/>
        <v>2.9561031059990955E-2</v>
      </c>
      <c r="Z18">
        <v>-3.4</v>
      </c>
      <c r="AA18">
        <f t="shared" si="7"/>
        <v>2.5343143804441935E-2</v>
      </c>
      <c r="AB18">
        <f t="shared" si="8"/>
        <v>1.2322191684730199E-3</v>
      </c>
    </row>
    <row r="19" spans="1:28">
      <c r="A19" s="1"/>
      <c r="B19" s="1"/>
      <c r="C19" s="1"/>
      <c r="D19" s="1"/>
      <c r="E19" s="1"/>
      <c r="F19" s="1"/>
      <c r="G19" s="1"/>
      <c r="H19" s="1"/>
      <c r="I19" s="1"/>
      <c r="K19">
        <v>0.85</v>
      </c>
      <c r="L19">
        <f t="shared" si="3"/>
        <v>0.27381903467329316</v>
      </c>
      <c r="N19">
        <v>0.85</v>
      </c>
      <c r="O19">
        <f t="shared" si="4"/>
        <v>0.25707912277878109</v>
      </c>
      <c r="Q19">
        <v>0.85</v>
      </c>
      <c r="R19">
        <f t="shared" si="5"/>
        <v>1.1546097591477558</v>
      </c>
      <c r="T19">
        <v>0.85</v>
      </c>
      <c r="U19">
        <f t="shared" si="6"/>
        <v>0.491143712615707</v>
      </c>
      <c r="W19">
        <v>-2.2999999999999998</v>
      </c>
      <c r="X19">
        <f t="shared" si="2"/>
        <v>3.5410325777279816E-2</v>
      </c>
      <c r="Z19">
        <v>-3.3</v>
      </c>
      <c r="AA19">
        <f t="shared" si="7"/>
        <v>2.6771226760621592E-2</v>
      </c>
      <c r="AB19">
        <f t="shared" si="8"/>
        <v>1.7225689390536812E-3</v>
      </c>
    </row>
    <row r="20" spans="1:28">
      <c r="A20" s="1"/>
      <c r="B20" s="1"/>
      <c r="C20" s="1"/>
      <c r="D20" s="1"/>
      <c r="E20" s="1"/>
      <c r="F20" s="1"/>
      <c r="G20" s="1"/>
      <c r="H20" s="1"/>
      <c r="I20" s="1"/>
      <c r="K20">
        <v>0.9</v>
      </c>
      <c r="L20">
        <f t="shared" si="3"/>
        <v>0.25948304224056445</v>
      </c>
      <c r="N20">
        <v>0.9</v>
      </c>
      <c r="O20">
        <f t="shared" si="4"/>
        <v>0.24353791341782391</v>
      </c>
      <c r="Q20">
        <v>0.9</v>
      </c>
      <c r="R20">
        <f t="shared" si="5"/>
        <v>1.1548064998130871</v>
      </c>
      <c r="T20">
        <v>0.9</v>
      </c>
      <c r="U20">
        <f t="shared" si="6"/>
        <v>0.46831126174170823</v>
      </c>
      <c r="W20">
        <v>-2.2000000000000002</v>
      </c>
      <c r="X20">
        <f t="shared" si="2"/>
        <v>4.2268310709932824E-2</v>
      </c>
      <c r="Z20">
        <v>-3.2</v>
      </c>
      <c r="AA20">
        <f t="shared" si="7"/>
        <v>2.831938489179632E-2</v>
      </c>
      <c r="AB20">
        <f t="shared" si="8"/>
        <v>2.3840882014648404E-3</v>
      </c>
    </row>
    <row r="21" spans="1:28">
      <c r="A21" s="1"/>
      <c r="B21" s="1"/>
      <c r="C21" s="1"/>
      <c r="D21" s="1"/>
      <c r="E21" s="1"/>
      <c r="F21" s="1"/>
      <c r="G21" s="1"/>
      <c r="H21" s="1"/>
      <c r="I21" s="1"/>
      <c r="K21">
        <v>0.95</v>
      </c>
      <c r="L21">
        <f t="shared" si="3"/>
        <v>0.24629745742156162</v>
      </c>
      <c r="N21">
        <v>0.95</v>
      </c>
      <c r="O21">
        <f t="shared" si="4"/>
        <v>0.23111661633387903</v>
      </c>
      <c r="Q21">
        <v>0.95</v>
      </c>
      <c r="R21">
        <f t="shared" si="5"/>
        <v>1.1293127964506247</v>
      </c>
      <c r="T21">
        <v>0.95</v>
      </c>
      <c r="U21">
        <f t="shared" si="6"/>
        <v>0.44601677522491368</v>
      </c>
      <c r="W21">
        <v>-2.1</v>
      </c>
      <c r="X21">
        <f t="shared" si="2"/>
        <v>5.0259506030060803E-2</v>
      </c>
      <c r="Z21">
        <v>-3.1</v>
      </c>
      <c r="AA21">
        <f t="shared" si="7"/>
        <v>3.0000931779810617E-2</v>
      </c>
      <c r="AB21">
        <f t="shared" si="8"/>
        <v>3.2668190561999182E-3</v>
      </c>
    </row>
    <row r="22" spans="1:28">
      <c r="A22" s="1"/>
      <c r="B22" s="1"/>
      <c r="C22" s="1"/>
      <c r="D22" s="1"/>
      <c r="E22" s="1"/>
      <c r="F22" s="1"/>
      <c r="G22" s="1"/>
      <c r="H22" s="1"/>
      <c r="I22" s="1"/>
      <c r="K22">
        <v>1</v>
      </c>
      <c r="L22">
        <f t="shared" si="3"/>
        <v>0.23412477288673053</v>
      </c>
      <c r="N22">
        <v>1</v>
      </c>
      <c r="O22">
        <f t="shared" si="4"/>
        <v>0.2196797973509807</v>
      </c>
      <c r="Q22">
        <v>1</v>
      </c>
      <c r="R22">
        <f t="shared" si="5"/>
        <v>1.0834833607077599</v>
      </c>
      <c r="T22">
        <v>1</v>
      </c>
      <c r="U22">
        <f t="shared" si="6"/>
        <v>0.42441318157838775</v>
      </c>
      <c r="W22">
        <v>-2</v>
      </c>
      <c r="X22">
        <f t="shared" si="2"/>
        <v>5.9508340779289043E-2</v>
      </c>
      <c r="Z22">
        <v>-3</v>
      </c>
      <c r="AA22">
        <f t="shared" si="7"/>
        <v>3.1830988618379068E-2</v>
      </c>
      <c r="AB22">
        <f t="shared" si="8"/>
        <v>4.4318484119380075E-3</v>
      </c>
    </row>
    <row r="23" spans="1:28">
      <c r="A23" s="1"/>
      <c r="B23" s="1"/>
      <c r="C23" s="1"/>
      <c r="D23" s="1"/>
      <c r="E23" s="1"/>
      <c r="F23" s="1"/>
      <c r="G23" s="1"/>
      <c r="H23" s="1"/>
      <c r="I23" s="1"/>
      <c r="K23">
        <v>1.05</v>
      </c>
      <c r="L23">
        <f t="shared" si="3"/>
        <v>0.22284981961307401</v>
      </c>
      <c r="N23">
        <v>1.05</v>
      </c>
      <c r="O23">
        <f t="shared" si="4"/>
        <v>0.20911399398018116</v>
      </c>
      <c r="Q23">
        <v>1.05</v>
      </c>
      <c r="R23">
        <f t="shared" si="5"/>
        <v>1.0227193463159618</v>
      </c>
      <c r="T23">
        <v>1.05</v>
      </c>
      <c r="U23">
        <f t="shared" si="6"/>
        <v>0.40360216346620675</v>
      </c>
      <c r="W23">
        <v>-1.9</v>
      </c>
      <c r="X23">
        <f t="shared" si="2"/>
        <v>7.0133652939135913E-2</v>
      </c>
      <c r="Z23">
        <v>-2.9</v>
      </c>
      <c r="AA23">
        <f t="shared" si="7"/>
        <v>3.3826767926013884E-2</v>
      </c>
      <c r="AB23">
        <f t="shared" si="8"/>
        <v>5.9525324197758538E-3</v>
      </c>
    </row>
    <row r="24" spans="1:28">
      <c r="A24" s="1"/>
      <c r="B24" s="1"/>
      <c r="C24" s="1"/>
      <c r="D24" s="1"/>
      <c r="E24" s="1"/>
      <c r="F24" s="1"/>
      <c r="G24" s="1"/>
      <c r="H24" s="1"/>
      <c r="I24" s="1"/>
      <c r="K24">
        <v>1.1000000000000001</v>
      </c>
      <c r="L24">
        <f t="shared" si="3"/>
        <v>0.21237523845756534</v>
      </c>
      <c r="N24">
        <v>1.1000000000000001</v>
      </c>
      <c r="O24">
        <f t="shared" si="4"/>
        <v>0.19932327891602389</v>
      </c>
      <c r="Q24">
        <v>1.1000000000000001</v>
      </c>
      <c r="R24">
        <f t="shared" si="5"/>
        <v>0.95200858827887203</v>
      </c>
      <c r="T24">
        <v>1.1000000000000001</v>
      </c>
      <c r="U24">
        <f t="shared" si="6"/>
        <v>0.38364663763714274</v>
      </c>
      <c r="W24">
        <v>-1.8</v>
      </c>
      <c r="X24">
        <f t="shared" si="2"/>
        <v>8.2241716953868504E-2</v>
      </c>
      <c r="Z24">
        <v>-2.8</v>
      </c>
      <c r="AA24">
        <f t="shared" si="7"/>
        <v>3.6007905676899397E-2</v>
      </c>
      <c r="AB24">
        <f t="shared" si="8"/>
        <v>7.9154515829799686E-3</v>
      </c>
    </row>
    <row r="25" spans="1:28">
      <c r="A25" s="1"/>
      <c r="B25" s="1"/>
      <c r="C25" s="1"/>
      <c r="D25" s="1"/>
      <c r="E25" s="1"/>
      <c r="F25" s="1"/>
      <c r="G25" s="1"/>
      <c r="H25" s="1"/>
      <c r="I25" s="1"/>
      <c r="K25">
        <v>1.1499999999999999</v>
      </c>
      <c r="L25">
        <f t="shared" si="3"/>
        <v>0.20261803387993785</v>
      </c>
      <c r="N25">
        <v>1.1499999999999999</v>
      </c>
      <c r="O25">
        <f t="shared" si="4"/>
        <v>0.19022588046306677</v>
      </c>
      <c r="Q25">
        <v>1.1499999999999999</v>
      </c>
      <c r="R25">
        <f t="shared" si="5"/>
        <v>0.87566518567077811</v>
      </c>
      <c r="T25">
        <v>1.1499999999999999</v>
      </c>
      <c r="U25">
        <f t="shared" si="6"/>
        <v>0.36458038833053408</v>
      </c>
      <c r="W25">
        <v>-1.7</v>
      </c>
      <c r="X25">
        <f t="shared" si="2"/>
        <v>9.5917810770480977E-2</v>
      </c>
      <c r="Z25">
        <v>-2.7</v>
      </c>
      <c r="AA25">
        <f t="shared" si="7"/>
        <v>3.8396849961856529E-2</v>
      </c>
      <c r="AB25">
        <f t="shared" si="8"/>
        <v>1.0420934814422592E-2</v>
      </c>
    </row>
    <row r="26" spans="1:28">
      <c r="A26" s="1"/>
      <c r="B26" s="1"/>
      <c r="C26" s="1"/>
      <c r="D26" s="1"/>
      <c r="E26" s="1"/>
      <c r="F26" s="1"/>
      <c r="G26" s="1"/>
      <c r="H26" s="1"/>
      <c r="I26" s="1"/>
      <c r="K26">
        <v>1.2</v>
      </c>
      <c r="L26">
        <f t="shared" si="3"/>
        <v>0.19350691578594686</v>
      </c>
      <c r="N26">
        <v>1.2</v>
      </c>
      <c r="O26">
        <f t="shared" si="4"/>
        <v>0.18175157328314961</v>
      </c>
      <c r="Q26">
        <v>1.2</v>
      </c>
      <c r="R26">
        <f t="shared" si="5"/>
        <v>0.79722174513942534</v>
      </c>
      <c r="T26">
        <v>1.2</v>
      </c>
      <c r="U26">
        <f t="shared" si="6"/>
        <v>0.34641549310916753</v>
      </c>
      <c r="W26">
        <v>-1.6</v>
      </c>
      <c r="X26">
        <f t="shared" si="2"/>
        <v>0.11121647762663417</v>
      </c>
      <c r="Z26">
        <v>-2.6</v>
      </c>
      <c r="AA26">
        <f t="shared" si="7"/>
        <v>4.1019315229869929E-2</v>
      </c>
      <c r="AB26">
        <f t="shared" si="8"/>
        <v>1.3582969233685613E-2</v>
      </c>
    </row>
    <row r="27" spans="1:28">
      <c r="A27" s="1"/>
      <c r="B27" s="1"/>
      <c r="C27" s="1"/>
      <c r="D27" s="1"/>
      <c r="E27" s="1"/>
      <c r="F27" s="1"/>
      <c r="G27" s="1"/>
      <c r="H27" s="1"/>
      <c r="I27" s="1"/>
      <c r="K27">
        <v>1.25</v>
      </c>
      <c r="L27">
        <f t="shared" si="3"/>
        <v>0.18498022412958109</v>
      </c>
      <c r="N27">
        <v>1.25</v>
      </c>
      <c r="O27">
        <f t="shared" si="4"/>
        <v>0.17383963917450765</v>
      </c>
      <c r="Q27">
        <v>1.25</v>
      </c>
      <c r="R27">
        <f t="shared" si="5"/>
        <v>0.71942703650987649</v>
      </c>
      <c r="T27">
        <v>1.25</v>
      </c>
      <c r="U27">
        <f t="shared" si="6"/>
        <v>0.32914803839034895</v>
      </c>
      <c r="W27">
        <v>-1.5</v>
      </c>
      <c r="X27">
        <f t="shared" si="2"/>
        <v>0.12815082009658846</v>
      </c>
      <c r="Z27">
        <v>-2.5</v>
      </c>
      <c r="AA27">
        <f t="shared" si="7"/>
        <v>4.3904811887419404E-2</v>
      </c>
      <c r="AB27">
        <f t="shared" si="8"/>
        <v>1.752830049356854E-2</v>
      </c>
    </row>
    <row r="28" spans="1:28">
      <c r="A28" s="1"/>
      <c r="B28" s="1"/>
      <c r="C28" s="1"/>
      <c r="D28" s="1"/>
      <c r="E28" s="1"/>
      <c r="F28" s="1"/>
      <c r="G28" s="1"/>
      <c r="H28" s="1"/>
      <c r="I28" s="1"/>
      <c r="K28">
        <v>1.3</v>
      </c>
      <c r="L28">
        <f t="shared" si="3"/>
        <v>0.17698429041107683</v>
      </c>
      <c r="N28">
        <v>1.3</v>
      </c>
      <c r="O28">
        <f t="shared" si="4"/>
        <v>0.16643725554166561</v>
      </c>
      <c r="Q28">
        <v>1.3</v>
      </c>
      <c r="R28">
        <f t="shared" si="5"/>
        <v>0.64430865881873045</v>
      </c>
      <c r="T28">
        <v>1.3</v>
      </c>
      <c r="U28">
        <f t="shared" si="6"/>
        <v>0.31276251058265137</v>
      </c>
      <c r="W28">
        <v>-1.4</v>
      </c>
      <c r="X28">
        <f t="shared" si="2"/>
        <v>0.14668137656119093</v>
      </c>
      <c r="Z28">
        <v>-2.4</v>
      </c>
      <c r="AA28">
        <f t="shared" si="7"/>
        <v>4.7087261269791521E-2</v>
      </c>
      <c r="AB28">
        <f t="shared" si="8"/>
        <v>2.2394530294842899E-2</v>
      </c>
    </row>
    <row r="29" spans="1:28">
      <c r="A29" s="1"/>
      <c r="B29" s="1"/>
      <c r="C29" s="1"/>
      <c r="D29" s="1"/>
      <c r="E29" s="1"/>
      <c r="F29" s="1"/>
      <c r="G29" s="1"/>
      <c r="H29" s="1"/>
      <c r="I29" s="1"/>
      <c r="K29">
        <v>1.35</v>
      </c>
      <c r="L29">
        <f t="shared" si="3"/>
        <v>0.16947213087056437</v>
      </c>
      <c r="N29">
        <v>1.35</v>
      </c>
      <c r="O29">
        <f t="shared" si="4"/>
        <v>0.15949820883555968</v>
      </c>
      <c r="Q29">
        <v>1.35</v>
      </c>
      <c r="R29">
        <f t="shared" si="5"/>
        <v>0.57326972504492402</v>
      </c>
      <c r="T29">
        <v>1.35</v>
      </c>
      <c r="U29">
        <f t="shared" si="6"/>
        <v>0.29723516186096599</v>
      </c>
      <c r="W29">
        <v>-1.3</v>
      </c>
      <c r="X29">
        <f t="shared" si="2"/>
        <v>0.16670535578513851</v>
      </c>
      <c r="Z29">
        <v>-2.2999999999999998</v>
      </c>
      <c r="AA29">
        <f t="shared" si="7"/>
        <v>5.0605705275642406E-2</v>
      </c>
      <c r="AB29">
        <f t="shared" si="8"/>
        <v>2.8327037741601186E-2</v>
      </c>
    </row>
    <row r="30" spans="1:28">
      <c r="A30" s="1"/>
      <c r="B30" s="1" t="s">
        <v>14</v>
      </c>
      <c r="C30" s="1"/>
      <c r="D30" s="1"/>
      <c r="E30" s="1"/>
      <c r="F30" s="1" t="s">
        <v>11</v>
      </c>
      <c r="G30" s="1"/>
      <c r="H30" s="1"/>
      <c r="I30" s="1"/>
      <c r="K30">
        <v>1.4</v>
      </c>
      <c r="L30">
        <f t="shared" si="3"/>
        <v>0.16240239443534088</v>
      </c>
      <c r="N30">
        <v>1.4</v>
      </c>
      <c r="O30">
        <f t="shared" si="4"/>
        <v>0.15298185778946383</v>
      </c>
      <c r="Q30">
        <v>1.4</v>
      </c>
      <c r="R30">
        <f t="shared" si="5"/>
        <v>0.5071978036409629</v>
      </c>
      <c r="T30">
        <v>1.4</v>
      </c>
      <c r="U30">
        <f t="shared" si="6"/>
        <v>0.28253658215210575</v>
      </c>
      <c r="W30">
        <v>-1.2</v>
      </c>
      <c r="X30">
        <f t="shared" si="2"/>
        <v>0.18804721664023472</v>
      </c>
      <c r="Z30">
        <v>-2.2000000000000002</v>
      </c>
      <c r="AA30">
        <f t="shared" si="7"/>
        <v>5.4505117497224427E-2</v>
      </c>
      <c r="AB30">
        <f t="shared" si="8"/>
        <v>3.5474592846231424E-2</v>
      </c>
    </row>
    <row r="31" spans="1:28">
      <c r="A31" s="1"/>
      <c r="B31" s="1"/>
      <c r="C31" s="1"/>
      <c r="D31" s="1"/>
      <c r="E31" s="1"/>
      <c r="F31" s="1"/>
      <c r="G31" s="1"/>
      <c r="H31" s="1"/>
      <c r="I31" s="1"/>
      <c r="K31">
        <v>1.45</v>
      </c>
      <c r="L31">
        <f t="shared" si="3"/>
        <v>0.15573850841890557</v>
      </c>
      <c r="N31">
        <v>1.45</v>
      </c>
      <c r="O31">
        <f t="shared" si="4"/>
        <v>0.14685229072305719</v>
      </c>
      <c r="Q31">
        <v>1.45</v>
      </c>
      <c r="R31">
        <f t="shared" si="5"/>
        <v>0.44657213062797996</v>
      </c>
      <c r="T31">
        <v>1.45</v>
      </c>
      <c r="U31">
        <f t="shared" si="6"/>
        <v>0.26863365665723249</v>
      </c>
      <c r="W31">
        <v>-1.1000000000000001</v>
      </c>
      <c r="X31">
        <f t="shared" si="2"/>
        <v>0.21045174166242547</v>
      </c>
      <c r="Z31">
        <v>-2.1</v>
      </c>
      <c r="AA31">
        <f t="shared" si="7"/>
        <v>5.8837317224360565E-2</v>
      </c>
      <c r="AB31">
        <f t="shared" si="8"/>
        <v>4.3983595980427191E-2</v>
      </c>
    </row>
    <row r="32" spans="1:28">
      <c r="A32" s="1"/>
      <c r="B32" s="1"/>
      <c r="C32" s="1"/>
      <c r="D32" s="1"/>
      <c r="E32" s="1"/>
      <c r="F32" s="1"/>
      <c r="G32" s="1"/>
      <c r="H32" s="1"/>
      <c r="I32" s="1"/>
      <c r="K32">
        <v>1.5</v>
      </c>
      <c r="L32">
        <f t="shared" si="3"/>
        <v>0.14944797923959274</v>
      </c>
      <c r="N32">
        <v>1.5</v>
      </c>
      <c r="O32">
        <f t="shared" si="4"/>
        <v>0.14107763511031346</v>
      </c>
      <c r="Q32">
        <v>1.5</v>
      </c>
      <c r="R32">
        <f t="shared" si="5"/>
        <v>0.39156104843040113</v>
      </c>
      <c r="T32">
        <v>1.5</v>
      </c>
      <c r="U32">
        <f t="shared" si="6"/>
        <v>0.25549104782825116</v>
      </c>
      <c r="W32">
        <v>-1</v>
      </c>
      <c r="X32">
        <f t="shared" si="2"/>
        <v>0.23358082430431318</v>
      </c>
      <c r="Z32">
        <v>-2</v>
      </c>
      <c r="AA32">
        <f t="shared" si="7"/>
        <v>6.3661977236758135E-2</v>
      </c>
      <c r="AB32">
        <f t="shared" si="8"/>
        <v>5.3990966513188063E-2</v>
      </c>
    </row>
    <row r="33" spans="1:28">
      <c r="A33" s="1"/>
      <c r="B33" s="1"/>
      <c r="C33" s="1"/>
      <c r="D33" s="1"/>
      <c r="E33" s="1"/>
      <c r="F33" s="1"/>
      <c r="G33" s="1"/>
      <c r="H33" s="1"/>
      <c r="I33" s="1"/>
      <c r="K33">
        <v>1.55</v>
      </c>
      <c r="L33">
        <f t="shared" si="3"/>
        <v>0.14350181577164198</v>
      </c>
      <c r="N33">
        <v>1.55</v>
      </c>
      <c r="O33">
        <f t="shared" si="4"/>
        <v>0.13562948770584604</v>
      </c>
      <c r="Q33">
        <v>1.55</v>
      </c>
      <c r="R33">
        <f t="shared" si="5"/>
        <v>0.34210583169681785</v>
      </c>
      <c r="T33">
        <v>1.55</v>
      </c>
      <c r="U33">
        <f t="shared" si="6"/>
        <v>0.2430723094744936</v>
      </c>
      <c r="W33">
        <v>-0.9</v>
      </c>
      <c r="X33">
        <f t="shared" si="2"/>
        <v>0.25701513032316764</v>
      </c>
      <c r="Z33">
        <v>-1.9</v>
      </c>
      <c r="AA33">
        <f t="shared" si="7"/>
        <v>6.9047697653750698E-2</v>
      </c>
      <c r="AB33">
        <f t="shared" si="8"/>
        <v>6.5615814774676595E-2</v>
      </c>
    </row>
    <row r="34" spans="1:28">
      <c r="A34" s="1"/>
      <c r="B34" s="1"/>
      <c r="C34" s="1"/>
      <c r="D34" s="1"/>
      <c r="E34" s="1"/>
      <c r="F34" s="1"/>
      <c r="G34" s="1"/>
      <c r="H34" s="1"/>
      <c r="I34" s="1"/>
      <c r="K34">
        <v>1.6</v>
      </c>
      <c r="L34">
        <f t="shared" si="3"/>
        <v>0.13787405053179419</v>
      </c>
      <c r="N34">
        <v>1.6</v>
      </c>
      <c r="O34">
        <f t="shared" si="4"/>
        <v>0.1304824409378893</v>
      </c>
      <c r="Q34">
        <v>1.6</v>
      </c>
      <c r="R34">
        <f t="shared" si="5"/>
        <v>0.29798982430354265</v>
      </c>
      <c r="T34">
        <v>1.6</v>
      </c>
      <c r="U34">
        <f t="shared" si="6"/>
        <v>0.23134071651855689</v>
      </c>
      <c r="W34">
        <v>-0.8</v>
      </c>
      <c r="X34">
        <f t="shared" si="2"/>
        <v>0.2802615723672861</v>
      </c>
      <c r="Z34">
        <v>-1.8</v>
      </c>
      <c r="AA34">
        <f t="shared" si="7"/>
        <v>7.5073086364101566E-2</v>
      </c>
      <c r="AB34">
        <f t="shared" si="8"/>
        <v>7.8950158300894149E-2</v>
      </c>
    </row>
    <row r="35" spans="1:28">
      <c r="A35" s="1"/>
      <c r="B35" s="1"/>
      <c r="C35" s="1"/>
      <c r="D35" s="1"/>
      <c r="E35" s="1"/>
      <c r="F35" s="1"/>
      <c r="G35" s="1"/>
      <c r="H35" s="1"/>
      <c r="I35" s="1"/>
      <c r="K35">
        <v>1.65</v>
      </c>
      <c r="L35">
        <f t="shared" si="3"/>
        <v>0.132541339535897</v>
      </c>
      <c r="N35">
        <v>1.65</v>
      </c>
      <c r="O35">
        <f t="shared" si="4"/>
        <v>0.12561368677933013</v>
      </c>
      <c r="Q35">
        <v>1.65</v>
      </c>
      <c r="R35">
        <f t="shared" si="5"/>
        <v>0.25889348220883995</v>
      </c>
      <c r="T35">
        <v>1.65</v>
      </c>
      <c r="U35">
        <f t="shared" si="6"/>
        <v>0.22025987522836793</v>
      </c>
      <c r="W35">
        <v>-0.7</v>
      </c>
      <c r="X35">
        <f t="shared" si="2"/>
        <v>0.30276714012700701</v>
      </c>
      <c r="Z35">
        <v>-1.7</v>
      </c>
      <c r="AA35">
        <f t="shared" si="7"/>
        <v>8.1827734237478342E-2</v>
      </c>
      <c r="AB35">
        <f t="shared" si="8"/>
        <v>9.4049077376886947E-2</v>
      </c>
    </row>
    <row r="36" spans="1:28">
      <c r="A36" s="1"/>
      <c r="B36" s="1"/>
      <c r="C36" s="1"/>
      <c r="D36" s="1"/>
      <c r="E36" s="1"/>
      <c r="F36" s="1"/>
      <c r="G36" s="1"/>
      <c r="H36" s="1"/>
      <c r="I36" s="1"/>
      <c r="K36">
        <v>1.7</v>
      </c>
      <c r="L36">
        <f t="shared" si="3"/>
        <v>0.12748262588160242</v>
      </c>
      <c r="N36">
        <v>1.7</v>
      </c>
      <c r="O36">
        <f t="shared" si="4"/>
        <v>0.12100268343600146</v>
      </c>
      <c r="Q36">
        <v>1.7</v>
      </c>
      <c r="R36">
        <f t="shared" si="5"/>
        <v>0.22443681170698465</v>
      </c>
      <c r="T36">
        <v>1.7</v>
      </c>
      <c r="U36">
        <f t="shared" si="6"/>
        <v>0.20979416427678704</v>
      </c>
      <c r="W36">
        <v>-0.6</v>
      </c>
      <c r="X36">
        <f t="shared" si="2"/>
        <v>0.32393906948499607</v>
      </c>
      <c r="Z36">
        <v>-1.6</v>
      </c>
      <c r="AA36">
        <f t="shared" si="7"/>
        <v>8.9412889377469287E-2</v>
      </c>
      <c r="AB36">
        <f t="shared" si="8"/>
        <v>0.11092083467945554</v>
      </c>
    </row>
    <row r="37" spans="1:28">
      <c r="A37" s="1"/>
      <c r="B37" s="1"/>
      <c r="C37" s="1"/>
      <c r="D37" s="1"/>
      <c r="E37" s="1"/>
      <c r="F37" s="1"/>
      <c r="G37" s="1"/>
      <c r="H37" s="1"/>
      <c r="I37" s="1"/>
      <c r="K37">
        <v>1.75</v>
      </c>
      <c r="L37">
        <f t="shared" si="3"/>
        <v>0.12267885530872533</v>
      </c>
      <c r="N37">
        <v>1.75</v>
      </c>
      <c r="O37">
        <f t="shared" si="4"/>
        <v>0.11663087331771488</v>
      </c>
      <c r="Q37">
        <v>1.75</v>
      </c>
      <c r="R37">
        <f t="shared" si="5"/>
        <v>0.19421107079473005</v>
      </c>
      <c r="T37">
        <v>1.75</v>
      </c>
      <c r="U37">
        <f t="shared" si="6"/>
        <v>0.19990904575734661</v>
      </c>
      <c r="W37">
        <v>-0.5</v>
      </c>
      <c r="X37">
        <f t="shared" si="2"/>
        <v>0.34317065770214694</v>
      </c>
      <c r="Z37">
        <v>-1.5</v>
      </c>
      <c r="AA37">
        <f t="shared" si="7"/>
        <v>9.7941503441166353E-2</v>
      </c>
      <c r="AB37">
        <f t="shared" si="8"/>
        <v>0.12951759566589174</v>
      </c>
    </row>
    <row r="38" spans="1:28">
      <c r="A38" s="1"/>
      <c r="B38" s="1"/>
      <c r="C38" s="1"/>
      <c r="D38" s="1"/>
      <c r="E38" s="1"/>
      <c r="F38" s="1"/>
      <c r="G38" s="1"/>
      <c r="H38" s="1"/>
      <c r="I38" s="1"/>
      <c r="K38">
        <v>1.8</v>
      </c>
      <c r="L38">
        <f t="shared" si="3"/>
        <v>0.11811273442959008</v>
      </c>
      <c r="N38">
        <v>1.8</v>
      </c>
      <c r="O38">
        <f t="shared" si="4"/>
        <v>0.11248144314679268</v>
      </c>
      <c r="Q38">
        <v>1.8</v>
      </c>
      <c r="R38">
        <f t="shared" si="5"/>
        <v>0.16780165784443452</v>
      </c>
      <c r="T38">
        <v>1.8</v>
      </c>
      <c r="U38">
        <f t="shared" si="6"/>
        <v>0.19057127657388573</v>
      </c>
      <c r="W38">
        <v>-0.4</v>
      </c>
      <c r="X38">
        <f t="shared" si="2"/>
        <v>0.35987131388717475</v>
      </c>
      <c r="Z38">
        <v>-1.4</v>
      </c>
      <c r="AA38">
        <f t="shared" si="7"/>
        <v>0.10753712371074009</v>
      </c>
      <c r="AB38">
        <f t="shared" si="8"/>
        <v>0.14972746563574488</v>
      </c>
    </row>
    <row r="39" spans="1:28">
      <c r="A39" s="1"/>
      <c r="B39" s="1"/>
      <c r="C39" s="1"/>
      <c r="D39" s="1"/>
      <c r="E39" s="1"/>
      <c r="F39" s="1"/>
      <c r="G39" s="1"/>
      <c r="H39" s="1"/>
      <c r="I39" s="1"/>
      <c r="K39">
        <v>1.85</v>
      </c>
      <c r="L39">
        <f t="shared" si="3"/>
        <v>0.11376852420185456</v>
      </c>
      <c r="N39">
        <v>1.85</v>
      </c>
      <c r="O39">
        <f t="shared" si="4"/>
        <v>0.10853911890048808</v>
      </c>
      <c r="Q39">
        <v>1.85</v>
      </c>
      <c r="R39">
        <f t="shared" si="5"/>
        <v>0.14480398488822782</v>
      </c>
      <c r="T39">
        <v>1.85</v>
      </c>
      <c r="U39">
        <f t="shared" si="6"/>
        <v>0.18174904385269117</v>
      </c>
      <c r="W39">
        <v>-0.3</v>
      </c>
      <c r="X39">
        <f t="shared" si="2"/>
        <v>0.37349877462716585</v>
      </c>
      <c r="Z39">
        <v>-1.3</v>
      </c>
      <c r="AA39">
        <f t="shared" si="7"/>
        <v>0.11833081270772886</v>
      </c>
      <c r="AB39">
        <f t="shared" si="8"/>
        <v>0.17136859204780736</v>
      </c>
    </row>
    <row r="40" spans="1:28">
      <c r="A40" s="1"/>
      <c r="B40" s="1"/>
      <c r="C40" s="1"/>
      <c r="D40" s="1"/>
      <c r="E40" s="1"/>
      <c r="F40" s="1"/>
      <c r="G40" s="1"/>
      <c r="H40" s="1"/>
      <c r="I40" s="1"/>
      <c r="K40">
        <v>1.9</v>
      </c>
      <c r="L40">
        <f t="shared" si="3"/>
        <v>0.10963186267620705</v>
      </c>
      <c r="N40">
        <v>1.9</v>
      </c>
      <c r="O40">
        <f t="shared" si="4"/>
        <v>0.10478998971455038</v>
      </c>
      <c r="Q40">
        <v>1.9</v>
      </c>
      <c r="R40">
        <f t="shared" si="5"/>
        <v>0.12483391543555704</v>
      </c>
      <c r="T40">
        <v>1.9</v>
      </c>
      <c r="U40">
        <f t="shared" si="6"/>
        <v>0.17341204275932962</v>
      </c>
      <c r="W40">
        <v>-0.2</v>
      </c>
      <c r="X40">
        <f t="shared" si="2"/>
        <v>0.38359092245166476</v>
      </c>
      <c r="Z40">
        <v>-1.2</v>
      </c>
      <c r="AA40">
        <f t="shared" si="7"/>
        <v>0.13045487138679945</v>
      </c>
      <c r="AB40">
        <f t="shared" si="8"/>
        <v>0.19418605498321295</v>
      </c>
    </row>
    <row r="41" spans="1:28">
      <c r="A41" s="1"/>
      <c r="B41" s="1"/>
      <c r="C41" s="1"/>
      <c r="D41" s="1"/>
      <c r="E41" s="1"/>
      <c r="F41" s="1"/>
      <c r="G41" s="1"/>
      <c r="H41" s="1"/>
      <c r="I41" s="1"/>
      <c r="K41">
        <v>1.95</v>
      </c>
      <c r="L41">
        <f t="shared" si="3"/>
        <v>0.10568961219344467</v>
      </c>
      <c r="N41">
        <v>1.95</v>
      </c>
      <c r="O41">
        <f t="shared" si="4"/>
        <v>0.10122135599530752</v>
      </c>
      <c r="Q41">
        <v>1.95</v>
      </c>
      <c r="R41">
        <f t="shared" si="5"/>
        <v>0.10753409780741152</v>
      </c>
      <c r="T41">
        <v>1.95</v>
      </c>
      <c r="U41">
        <f t="shared" si="6"/>
        <v>0.16553151100065824</v>
      </c>
      <c r="W41">
        <v>-0.1</v>
      </c>
      <c r="X41">
        <f t="shared" si="2"/>
        <v>0.38979441748908594</v>
      </c>
      <c r="Z41">
        <v>-1.1000000000000001</v>
      </c>
      <c r="AA41">
        <f t="shared" si="7"/>
        <v>0.14403162270759759</v>
      </c>
      <c r="AB41">
        <f t="shared" si="8"/>
        <v>0.21785217703255053</v>
      </c>
    </row>
    <row r="42" spans="1:28">
      <c r="A42" s="1"/>
      <c r="B42" s="1"/>
      <c r="C42" s="1"/>
      <c r="D42" s="1"/>
      <c r="E42" s="1"/>
      <c r="F42" s="1"/>
      <c r="G42" s="1"/>
      <c r="H42" s="1"/>
      <c r="I42" s="1"/>
      <c r="K42">
        <v>2</v>
      </c>
      <c r="L42">
        <f t="shared" si="3"/>
        <v>0.10192972710528334</v>
      </c>
      <c r="N42">
        <v>2</v>
      </c>
      <c r="O42">
        <f t="shared" si="4"/>
        <v>9.7821597870723156E-2</v>
      </c>
      <c r="Q42">
        <v>2</v>
      </c>
      <c r="R42">
        <f t="shared" si="5"/>
        <v>9.2577279379073257E-2</v>
      </c>
      <c r="T42">
        <v>2</v>
      </c>
      <c r="U42">
        <f t="shared" si="6"/>
        <v>0.15808023109480054</v>
      </c>
      <c r="W42">
        <v>0</v>
      </c>
      <c r="X42">
        <f t="shared" si="2"/>
        <v>0.39188745579248563</v>
      </c>
      <c r="Z42">
        <v>-1</v>
      </c>
      <c r="AA42">
        <f t="shared" si="7"/>
        <v>0.15915494309189535</v>
      </c>
      <c r="AB42">
        <f t="shared" si="8"/>
        <v>0.24197072451914337</v>
      </c>
    </row>
    <row r="43" spans="1:28">
      <c r="A43" s="1" t="s">
        <v>26</v>
      </c>
      <c r="B43" s="1"/>
      <c r="C43" s="1"/>
      <c r="D43" s="1"/>
      <c r="E43" s="1"/>
      <c r="F43" s="1"/>
      <c r="G43" s="1"/>
      <c r="H43" s="1"/>
      <c r="I43" s="1"/>
      <c r="K43">
        <v>2.0499999999999998</v>
      </c>
      <c r="L43">
        <f t="shared" si="3"/>
        <v>9.8341138806956441E-2</v>
      </c>
      <c r="N43">
        <v>2.0499999999999998</v>
      </c>
      <c r="O43">
        <f t="shared" si="4"/>
        <v>9.4580060811771699E-2</v>
      </c>
      <c r="Q43">
        <v>2.0499999999999998</v>
      </c>
      <c r="R43">
        <f t="shared" si="5"/>
        <v>7.9667463571077651E-2</v>
      </c>
      <c r="T43">
        <v>2.0499999999999998</v>
      </c>
      <c r="U43">
        <f t="shared" si="6"/>
        <v>0.1510325089968784</v>
      </c>
      <c r="W43">
        <v>9.9999999999999603E-2</v>
      </c>
      <c r="X43">
        <f t="shared" si="2"/>
        <v>0.38979441748908594</v>
      </c>
      <c r="Z43">
        <v>-0.9</v>
      </c>
      <c r="AA43">
        <f t="shared" si="7"/>
        <v>0.17586181557115507</v>
      </c>
      <c r="AB43">
        <f t="shared" si="8"/>
        <v>0.26608524989875482</v>
      </c>
    </row>
    <row r="44" spans="1:28">
      <c r="A44" s="1" t="s">
        <v>25</v>
      </c>
      <c r="B44" s="1"/>
      <c r="C44" s="1"/>
      <c r="D44" s="1"/>
      <c r="E44" s="1"/>
      <c r="F44" s="1"/>
      <c r="G44" s="1"/>
      <c r="H44" s="1"/>
      <c r="I44" s="1"/>
      <c r="K44">
        <v>2.1</v>
      </c>
      <c r="L44">
        <f t="shared" si="3"/>
        <v>9.4913655439323188E-2</v>
      </c>
      <c r="N44">
        <v>2.1</v>
      </c>
      <c r="O44">
        <f t="shared" si="4"/>
        <v>9.1486955815293231E-2</v>
      </c>
      <c r="Q44">
        <v>2.1</v>
      </c>
      <c r="R44">
        <f t="shared" si="5"/>
        <v>6.853957818589014E-2</v>
      </c>
      <c r="T44">
        <v>2.1</v>
      </c>
      <c r="U44">
        <f t="shared" si="6"/>
        <v>0.14436413572035323</v>
      </c>
      <c r="W44">
        <v>0.2</v>
      </c>
      <c r="X44">
        <f t="shared" si="2"/>
        <v>0.38359092245166476</v>
      </c>
      <c r="Z44">
        <v>-0.8</v>
      </c>
      <c r="AA44">
        <f t="shared" si="7"/>
        <v>0.19409139401450651</v>
      </c>
      <c r="AB44">
        <f t="shared" si="8"/>
        <v>0.28969155276148273</v>
      </c>
    </row>
    <row r="45" spans="1:28">
      <c r="A45" s="1"/>
      <c r="B45" s="1"/>
      <c r="C45" s="1"/>
      <c r="D45" s="1"/>
      <c r="E45" s="1"/>
      <c r="F45" s="1"/>
      <c r="G45" s="1"/>
      <c r="H45" s="1"/>
      <c r="I45" s="1"/>
      <c r="K45">
        <v>2.15</v>
      </c>
      <c r="L45">
        <f t="shared" si="3"/>
        <v>9.1637874075632911E-2</v>
      </c>
      <c r="N45">
        <v>2.15</v>
      </c>
      <c r="O45">
        <f t="shared" si="4"/>
        <v>8.8533271989317153E-2</v>
      </c>
      <c r="Q45">
        <v>2.15</v>
      </c>
      <c r="R45">
        <f t="shared" si="5"/>
        <v>5.8958162694670434E-2</v>
      </c>
      <c r="T45">
        <v>2.15</v>
      </c>
      <c r="U45">
        <f t="shared" si="6"/>
        <v>0.13805233707233636</v>
      </c>
      <c r="W45">
        <v>0.3</v>
      </c>
      <c r="X45">
        <f t="shared" si="2"/>
        <v>0.37349877462716585</v>
      </c>
      <c r="Z45">
        <v>-0.7</v>
      </c>
      <c r="AA45">
        <f t="shared" si="7"/>
        <v>0.21363079609650382</v>
      </c>
      <c r="AB45">
        <f t="shared" si="8"/>
        <v>0.31225393336676127</v>
      </c>
    </row>
    <row r="46" spans="1:28">
      <c r="A46" s="1" t="s">
        <v>12</v>
      </c>
      <c r="B46" s="1"/>
      <c r="C46" s="1"/>
      <c r="D46" s="1"/>
      <c r="E46" s="1"/>
      <c r="F46" s="1"/>
      <c r="G46" s="1"/>
      <c r="H46" s="1"/>
      <c r="I46" s="1"/>
      <c r="K46">
        <v>2.2000000000000002</v>
      </c>
      <c r="L46">
        <f t="shared" si="3"/>
        <v>8.8505103577478067E-2</v>
      </c>
      <c r="N46">
        <v>2.2000000000000002</v>
      </c>
      <c r="O46">
        <f t="shared" si="4"/>
        <v>8.5710699745361163E-2</v>
      </c>
      <c r="Q46">
        <v>2.2000000000000002</v>
      </c>
      <c r="R46">
        <f t="shared" si="5"/>
        <v>5.0715451709064129E-2</v>
      </c>
      <c r="T46">
        <v>2.2000000000000002</v>
      </c>
      <c r="U46">
        <f t="shared" si="6"/>
        <v>0.13207571543264787</v>
      </c>
      <c r="W46">
        <v>0.4</v>
      </c>
      <c r="X46">
        <f t="shared" si="2"/>
        <v>0.35987131388717475</v>
      </c>
      <c r="Z46">
        <v>-0.6</v>
      </c>
      <c r="AA46">
        <f t="shared" si="7"/>
        <v>0.23405138689984611</v>
      </c>
      <c r="AB46">
        <f t="shared" si="8"/>
        <v>0.33322460289179967</v>
      </c>
    </row>
    <row r="47" spans="1:28">
      <c r="A47" s="1" t="s">
        <v>13</v>
      </c>
      <c r="B47" s="1"/>
      <c r="C47" s="1"/>
      <c r="D47" s="1"/>
      <c r="E47" s="1"/>
      <c r="F47" s="1"/>
      <c r="G47" s="1"/>
      <c r="H47" s="1"/>
      <c r="I47" s="1"/>
      <c r="K47">
        <v>2.25</v>
      </c>
      <c r="L47">
        <f t="shared" si="3"/>
        <v>8.5507296604383845E-2</v>
      </c>
      <c r="N47">
        <v>2.25</v>
      </c>
      <c r="O47">
        <f t="shared" si="4"/>
        <v>8.3011563097570143E-2</v>
      </c>
      <c r="Q47">
        <v>2.25</v>
      </c>
      <c r="R47">
        <f t="shared" si="5"/>
        <v>4.3629128731407681E-2</v>
      </c>
      <c r="T47">
        <v>2.25</v>
      </c>
      <c r="U47">
        <f t="shared" si="6"/>
        <v>0.1264141865780315</v>
      </c>
      <c r="W47">
        <v>0.5</v>
      </c>
      <c r="X47">
        <f t="shared" si="2"/>
        <v>0.34317065770214694</v>
      </c>
      <c r="Z47">
        <v>-0.5</v>
      </c>
      <c r="AA47">
        <f t="shared" si="7"/>
        <v>0.25464790894703254</v>
      </c>
      <c r="AB47">
        <f t="shared" si="8"/>
        <v>0.35206532676429952</v>
      </c>
    </row>
    <row r="48" spans="1:28">
      <c r="A48" s="1"/>
      <c r="B48" s="1"/>
      <c r="C48" s="1"/>
      <c r="D48" s="1"/>
      <c r="E48" s="1"/>
      <c r="F48" s="1"/>
      <c r="G48" s="1"/>
      <c r="H48" s="1"/>
      <c r="I48" s="1"/>
      <c r="K48">
        <v>2.2999999999999998</v>
      </c>
      <c r="L48">
        <f t="shared" si="3"/>
        <v>8.2636989506237227E-2</v>
      </c>
      <c r="N48">
        <v>2.2999999999999998</v>
      </c>
      <c r="O48">
        <f t="shared" si="4"/>
        <v>8.0428759809778302E-2</v>
      </c>
      <c r="Q48">
        <v>2.2999999999999998</v>
      </c>
      <c r="R48">
        <f t="shared" si="5"/>
        <v>3.7539944306930279E-2</v>
      </c>
      <c r="T48">
        <v>2.2999999999999998</v>
      </c>
      <c r="U48">
        <f t="shared" si="6"/>
        <v>0.1210489138281451</v>
      </c>
      <c r="W48">
        <v>0.6</v>
      </c>
      <c r="X48">
        <f t="shared" si="2"/>
        <v>0.32393906948499607</v>
      </c>
      <c r="Z48">
        <v>-0.4</v>
      </c>
      <c r="AA48">
        <f t="shared" si="7"/>
        <v>0.27440507429637123</v>
      </c>
      <c r="AB48">
        <f t="shared" si="8"/>
        <v>0.36827014030332333</v>
      </c>
    </row>
    <row r="49" spans="1:28">
      <c r="A49" s="1"/>
      <c r="B49" s="1"/>
      <c r="C49" s="1"/>
      <c r="D49" s="1"/>
      <c r="E49" s="1"/>
      <c r="F49" s="1"/>
      <c r="G49" s="1"/>
      <c r="H49" s="1"/>
      <c r="I49" s="1"/>
      <c r="K49">
        <v>2.35</v>
      </c>
      <c r="L49">
        <f t="shared" si="3"/>
        <v>7.9887249028485652E-2</v>
      </c>
      <c r="N49">
        <v>2.35</v>
      </c>
      <c r="O49">
        <f t="shared" si="4"/>
        <v>7.7955708329548901E-2</v>
      </c>
      <c r="Q49">
        <v>2.35</v>
      </c>
      <c r="R49">
        <f t="shared" si="5"/>
        <v>3.2309331833267861E-2</v>
      </c>
      <c r="T49">
        <v>2.35</v>
      </c>
      <c r="U49">
        <f t="shared" si="6"/>
        <v>0.11596224122464513</v>
      </c>
      <c r="W49">
        <v>0.7</v>
      </c>
      <c r="X49">
        <f t="shared" si="2"/>
        <v>0.30276714012700701</v>
      </c>
      <c r="Z49">
        <v>-0.3</v>
      </c>
      <c r="AA49">
        <f t="shared" si="7"/>
        <v>0.29202741851723912</v>
      </c>
      <c r="AB49">
        <f t="shared" si="8"/>
        <v>0.38138781546052414</v>
      </c>
    </row>
    <row r="50" spans="1:28">
      <c r="A50" s="1"/>
      <c r="B50" s="1"/>
      <c r="C50" s="1"/>
      <c r="D50" s="1"/>
      <c r="E50" s="1"/>
      <c r="F50" s="1"/>
      <c r="G50" s="1"/>
      <c r="H50" s="1"/>
      <c r="I50" s="1"/>
      <c r="K50">
        <v>2.4</v>
      </c>
      <c r="L50">
        <f t="shared" si="3"/>
        <v>7.7251624925418358E-2</v>
      </c>
      <c r="N50">
        <v>2.4</v>
      </c>
      <c r="O50">
        <f t="shared" si="4"/>
        <v>7.5586300611485163E-2</v>
      </c>
      <c r="Q50">
        <v>2.4</v>
      </c>
      <c r="R50">
        <f t="shared" si="5"/>
        <v>2.7817108775044182E-2</v>
      </c>
      <c r="T50">
        <v>2.4</v>
      </c>
      <c r="U50">
        <f t="shared" si="6"/>
        <v>0.11113762701437115</v>
      </c>
      <c r="W50">
        <v>0.8</v>
      </c>
      <c r="X50">
        <f t="shared" si="2"/>
        <v>0.2802615723672861</v>
      </c>
      <c r="Z50">
        <v>-0.2</v>
      </c>
      <c r="AA50">
        <f t="shared" si="7"/>
        <v>0.30606719825364487</v>
      </c>
      <c r="AB50">
        <f t="shared" si="8"/>
        <v>0.39104269397545588</v>
      </c>
    </row>
    <row r="51" spans="1:28">
      <c r="A51" s="1"/>
      <c r="B51" s="1"/>
      <c r="C51" s="1"/>
      <c r="D51" s="1"/>
      <c r="E51" s="1"/>
      <c r="F51" s="1"/>
      <c r="G51" s="1"/>
      <c r="H51" s="1"/>
      <c r="I51" s="1"/>
      <c r="K51">
        <v>2.4500000000000002</v>
      </c>
      <c r="L51">
        <f t="shared" si="3"/>
        <v>7.4724107713720206E-2</v>
      </c>
      <c r="N51">
        <v>2.4500000000000002</v>
      </c>
      <c r="O51">
        <f t="shared" si="4"/>
        <v>7.3314860067308474E-2</v>
      </c>
      <c r="Q51">
        <v>2.4500000000000002</v>
      </c>
      <c r="R51">
        <f t="shared" si="5"/>
        <v>2.3959317627009362E-2</v>
      </c>
      <c r="T51">
        <v>2.4500000000000002</v>
      </c>
      <c r="U51">
        <f t="shared" si="6"/>
        <v>0.10655957836537451</v>
      </c>
      <c r="W51">
        <v>0.9</v>
      </c>
      <c r="X51">
        <f t="shared" si="2"/>
        <v>0.25701513032316764</v>
      </c>
      <c r="Z51">
        <v>-0.1</v>
      </c>
      <c r="AA51">
        <f t="shared" si="7"/>
        <v>0.315158303152268</v>
      </c>
      <c r="AB51">
        <f t="shared" si="8"/>
        <v>0.39695254747701181</v>
      </c>
    </row>
    <row r="52" spans="1:28">
      <c r="K52">
        <v>2.5</v>
      </c>
      <c r="L52">
        <f t="shared" si="3"/>
        <v>7.2299090912250202E-2</v>
      </c>
      <c r="N52">
        <v>2.5</v>
      </c>
      <c r="O52">
        <f t="shared" si="4"/>
        <v>7.1136103992660266E-2</v>
      </c>
      <c r="Q52">
        <v>2.5</v>
      </c>
      <c r="R52">
        <f t="shared" si="5"/>
        <v>2.064623693499007E-2</v>
      </c>
      <c r="T52">
        <v>2.5</v>
      </c>
      <c r="U52">
        <f t="shared" si="6"/>
        <v>0.1022135879792046</v>
      </c>
      <c r="W52">
        <v>1</v>
      </c>
      <c r="X52">
        <f t="shared" si="2"/>
        <v>0.23358082430431318</v>
      </c>
      <c r="Z52">
        <v>0</v>
      </c>
      <c r="AA52">
        <f t="shared" si="7"/>
        <v>0.31830988618379069</v>
      </c>
      <c r="AB52">
        <f t="shared" si="8"/>
        <v>0.3989422804014327</v>
      </c>
    </row>
    <row r="53" spans="1:28">
      <c r="K53">
        <v>2.5499999999999998</v>
      </c>
      <c r="L53">
        <f t="shared" si="3"/>
        <v>6.9971337208938472E-2</v>
      </c>
      <c r="N53">
        <v>2.5499999999999998</v>
      </c>
      <c r="O53">
        <f t="shared" si="4"/>
        <v>6.9045109914509947E-2</v>
      </c>
      <c r="Q53">
        <v>2.5499999999999998</v>
      </c>
      <c r="R53">
        <f t="shared" si="5"/>
        <v>1.7800575788399137E-2</v>
      </c>
      <c r="T53">
        <v>2.5499999999999998</v>
      </c>
      <c r="U53">
        <f t="shared" si="6"/>
        <v>9.8086073057905537E-2</v>
      </c>
      <c r="W53">
        <v>1.1000000000000001</v>
      </c>
      <c r="X53">
        <f t="shared" si="2"/>
        <v>0.21045174166242547</v>
      </c>
      <c r="Z53">
        <v>9.9999999999999603E-2</v>
      </c>
      <c r="AA53">
        <f t="shared" si="7"/>
        <v>0.315158303152268</v>
      </c>
      <c r="AB53">
        <f t="shared" si="8"/>
        <v>0.39695254747701181</v>
      </c>
    </row>
    <row r="54" spans="1:28">
      <c r="K54">
        <v>2.6</v>
      </c>
      <c r="L54">
        <f t="shared" si="3"/>
        <v>6.7735948075238195E-2</v>
      </c>
      <c r="N54">
        <v>2.6</v>
      </c>
      <c r="O54">
        <f t="shared" si="4"/>
        <v>6.7037285381804895E-2</v>
      </c>
      <c r="Q54">
        <v>2.6</v>
      </c>
      <c r="R54">
        <f t="shared" si="5"/>
        <v>1.5355853658883572E-2</v>
      </c>
      <c r="T54">
        <v>2.6</v>
      </c>
      <c r="U54">
        <f t="shared" si="6"/>
        <v>9.4164316926588831E-2</v>
      </c>
      <c r="W54">
        <v>1.2</v>
      </c>
      <c r="X54">
        <f t="shared" si="2"/>
        <v>0.18804721664023472</v>
      </c>
      <c r="Z54">
        <v>0.2</v>
      </c>
      <c r="AA54">
        <f t="shared" si="7"/>
        <v>0.30606719825364487</v>
      </c>
      <c r="AB54">
        <f t="shared" si="8"/>
        <v>0.39104269397545588</v>
      </c>
    </row>
    <row r="55" spans="1:28">
      <c r="K55">
        <v>2.65</v>
      </c>
      <c r="L55">
        <f t="shared" si="3"/>
        <v>6.5588336415459428E-2</v>
      </c>
      <c r="N55">
        <v>2.65</v>
      </c>
      <c r="O55">
        <f t="shared" si="4"/>
        <v>6.5108340788278138E-2</v>
      </c>
      <c r="Q55">
        <v>2.65</v>
      </c>
      <c r="R55">
        <f t="shared" si="5"/>
        <v>1.3254959878151616E-2</v>
      </c>
      <c r="T55">
        <v>2.65</v>
      </c>
      <c r="U55">
        <f t="shared" si="6"/>
        <v>9.043641349200586E-2</v>
      </c>
      <c r="W55">
        <v>1.3</v>
      </c>
      <c r="X55">
        <f t="shared" si="2"/>
        <v>0.16670535578513851</v>
      </c>
      <c r="Z55">
        <v>0.3</v>
      </c>
      <c r="AA55">
        <f t="shared" si="7"/>
        <v>0.29202741851723912</v>
      </c>
      <c r="AB55">
        <f t="shared" si="8"/>
        <v>0.38138781546052414</v>
      </c>
    </row>
    <row r="56" spans="1:28">
      <c r="K56">
        <v>2.7</v>
      </c>
      <c r="L56">
        <f t="shared" si="3"/>
        <v>6.3524201894767734E-2</v>
      </c>
      <c r="N56">
        <v>2.7</v>
      </c>
      <c r="O56">
        <f t="shared" si="4"/>
        <v>6.3254264872311491E-2</v>
      </c>
      <c r="Q56">
        <v>2.7</v>
      </c>
      <c r="R56">
        <f t="shared" si="5"/>
        <v>1.1448882343464381E-2</v>
      </c>
      <c r="T56">
        <v>2.7</v>
      </c>
      <c r="U56">
        <f t="shared" si="6"/>
        <v>8.6891214626218266E-2</v>
      </c>
      <c r="W56">
        <v>1.4</v>
      </c>
      <c r="X56">
        <f t="shared" si="2"/>
        <v>0.14668137656119093</v>
      </c>
      <c r="Z56">
        <v>0.4</v>
      </c>
      <c r="AA56">
        <f t="shared" si="7"/>
        <v>0.27440507429637123</v>
      </c>
      <c r="AB56">
        <f t="shared" si="8"/>
        <v>0.36827014030332333</v>
      </c>
    </row>
    <row r="57" spans="1:28">
      <c r="K57">
        <v>2.75</v>
      </c>
      <c r="L57">
        <f t="shared" si="3"/>
        <v>6.1539508637441523E-2</v>
      </c>
      <c r="N57">
        <v>2.75</v>
      </c>
      <c r="O57">
        <f t="shared" si="4"/>
        <v>6.1471302586200878E-2</v>
      </c>
      <c r="Q57">
        <v>2.75</v>
      </c>
      <c r="R57">
        <f t="shared" si="5"/>
        <v>9.8955923883125903E-3</v>
      </c>
      <c r="T57">
        <v>2.75</v>
      </c>
      <c r="U57">
        <f t="shared" si="6"/>
        <v>8.3518280495917113E-2</v>
      </c>
      <c r="W57">
        <v>1.50000000000001</v>
      </c>
      <c r="X57">
        <f t="shared" si="2"/>
        <v>0.12815082009658668</v>
      </c>
      <c r="Z57">
        <v>0.5</v>
      </c>
      <c r="AA57">
        <f t="shared" si="7"/>
        <v>0.25464790894703254</v>
      </c>
      <c r="AB57">
        <f t="shared" si="8"/>
        <v>0.35206532676429952</v>
      </c>
    </row>
    <row r="58" spans="1:28">
      <c r="K58">
        <v>2.8</v>
      </c>
      <c r="L58">
        <f t="shared" si="3"/>
        <v>5.9630465027607674E-2</v>
      </c>
      <c r="N58">
        <v>2.8</v>
      </c>
      <c r="O58">
        <f t="shared" si="4"/>
        <v>5.975593506751798E-2</v>
      </c>
      <c r="Q58">
        <v>2.8</v>
      </c>
      <c r="R58">
        <f t="shared" si="5"/>
        <v>8.5590715393252491E-3</v>
      </c>
      <c r="T58">
        <v>2.8</v>
      </c>
      <c r="U58">
        <f t="shared" si="6"/>
        <v>8.0307832807185758E-2</v>
      </c>
      <c r="W58">
        <v>1.6</v>
      </c>
      <c r="X58">
        <f t="shared" si="2"/>
        <v>0.11121647762663417</v>
      </c>
      <c r="Z58">
        <v>0.6</v>
      </c>
      <c r="AA58">
        <f t="shared" si="7"/>
        <v>0.23405138689984611</v>
      </c>
      <c r="AB58">
        <f t="shared" si="8"/>
        <v>0.33322460289179967</v>
      </c>
    </row>
    <row r="59" spans="1:28">
      <c r="K59">
        <v>2.85</v>
      </c>
      <c r="L59">
        <f t="shared" si="3"/>
        <v>5.7793505379305769E-2</v>
      </c>
      <c r="N59">
        <v>2.85</v>
      </c>
      <c r="O59">
        <f t="shared" si="4"/>
        <v>5.8104861479683946E-2</v>
      </c>
      <c r="Q59">
        <v>2.85</v>
      </c>
      <c r="R59">
        <f t="shared" si="5"/>
        <v>7.4084656390356763E-3</v>
      </c>
      <c r="T59">
        <v>2.85</v>
      </c>
      <c r="U59">
        <f t="shared" si="6"/>
        <v>7.7250710898618055E-2</v>
      </c>
      <c r="W59">
        <v>1.7</v>
      </c>
      <c r="X59">
        <f t="shared" si="2"/>
        <v>9.5917810770480977E-2</v>
      </c>
      <c r="Z59">
        <v>0.7</v>
      </c>
      <c r="AA59">
        <f t="shared" si="7"/>
        <v>0.21363079609650382</v>
      </c>
      <c r="AB59">
        <f t="shared" si="8"/>
        <v>0.31225393336676127</v>
      </c>
    </row>
    <row r="60" spans="1:28">
      <c r="K60">
        <v>2.9</v>
      </c>
      <c r="L60">
        <f t="shared" si="3"/>
        <v>5.6025273272341941E-2</v>
      </c>
      <c r="N60">
        <v>2.9</v>
      </c>
      <c r="O60">
        <f t="shared" si="4"/>
        <v>5.6514982518323903E-2</v>
      </c>
      <c r="Q60">
        <v>2.9</v>
      </c>
      <c r="R60">
        <f t="shared" si="5"/>
        <v>6.4173522113974424E-3</v>
      </c>
      <c r="T60">
        <v>2.9</v>
      </c>
      <c r="U60">
        <f t="shared" si="6"/>
        <v>7.4338330589583085E-2</v>
      </c>
      <c r="W60">
        <v>1.80000000000001</v>
      </c>
      <c r="X60">
        <f t="shared" si="2"/>
        <v>8.2241716953867228E-2</v>
      </c>
      <c r="Z60">
        <v>0.8</v>
      </c>
      <c r="AA60">
        <f t="shared" si="7"/>
        <v>0.19409139401450651</v>
      </c>
      <c r="AB60">
        <f t="shared" si="8"/>
        <v>0.28969155276148273</v>
      </c>
    </row>
    <row r="61" spans="1:28">
      <c r="K61">
        <v>2.95</v>
      </c>
      <c r="L61">
        <f t="shared" si="3"/>
        <v>5.4322606375785683E-2</v>
      </c>
      <c r="N61">
        <v>2.95</v>
      </c>
      <c r="O61">
        <f t="shared" si="4"/>
        <v>5.4983385405249476E-2</v>
      </c>
      <c r="Q61">
        <v>2.95</v>
      </c>
      <c r="R61">
        <f t="shared" si="5"/>
        <v>5.5631077402924171E-3</v>
      </c>
      <c r="T61">
        <v>2.95</v>
      </c>
      <c r="U61">
        <f t="shared" si="6"/>
        <v>7.1562645672639175E-2</v>
      </c>
      <c r="W61">
        <v>1.9000000000000099</v>
      </c>
      <c r="X61">
        <f t="shared" si="2"/>
        <v>7.0133652939134802E-2</v>
      </c>
      <c r="Z61">
        <v>0.9</v>
      </c>
      <c r="AA61">
        <f t="shared" si="7"/>
        <v>0.17586181557115507</v>
      </c>
      <c r="AB61">
        <f t="shared" si="8"/>
        <v>0.26608524989875482</v>
      </c>
    </row>
    <row r="62" spans="1:28">
      <c r="K62">
        <v>3</v>
      </c>
      <c r="L62">
        <f t="shared" si="3"/>
        <v>5.2682522602804073E-2</v>
      </c>
      <c r="N62">
        <v>3</v>
      </c>
      <c r="O62">
        <f t="shared" si="4"/>
        <v>5.3507330213671878E-2</v>
      </c>
      <c r="Q62">
        <v>3</v>
      </c>
      <c r="R62">
        <f t="shared" si="5"/>
        <v>4.8263625486577215E-3</v>
      </c>
      <c r="T62">
        <v>3</v>
      </c>
      <c r="U62">
        <f t="shared" si="6"/>
        <v>6.8916111927724039E-2</v>
      </c>
      <c r="W62">
        <v>2.0000000000000102</v>
      </c>
      <c r="X62">
        <f t="shared" si="2"/>
        <v>5.9508340779288016E-2</v>
      </c>
      <c r="Z62">
        <v>1</v>
      </c>
      <c r="AA62">
        <f t="shared" si="7"/>
        <v>0.15915494309189535</v>
      </c>
      <c r="AB62">
        <f t="shared" si="8"/>
        <v>0.24197072451914337</v>
      </c>
    </row>
    <row r="63" spans="1:28">
      <c r="C63" s="4"/>
      <c r="K63">
        <v>3.05</v>
      </c>
      <c r="L63">
        <f t="shared" si="3"/>
        <v>5.1102207459359512E-2</v>
      </c>
      <c r="N63">
        <v>3.05</v>
      </c>
      <c r="O63">
        <f t="shared" si="4"/>
        <v>5.2084237387025147E-2</v>
      </c>
      <c r="Q63">
        <v>3.05</v>
      </c>
      <c r="R63">
        <f t="shared" si="5"/>
        <v>4.1905320877577701E-3</v>
      </c>
      <c r="T63">
        <v>3.05</v>
      </c>
      <c r="U63">
        <f t="shared" si="6"/>
        <v>6.6391653529261963E-2</v>
      </c>
      <c r="W63">
        <v>2.1</v>
      </c>
      <c r="X63">
        <f t="shared" si="2"/>
        <v>5.0259506030060803E-2</v>
      </c>
      <c r="Z63">
        <v>1.1000000000000001</v>
      </c>
      <c r="AA63">
        <f t="shared" si="7"/>
        <v>0.14403162270759759</v>
      </c>
      <c r="AB63">
        <f t="shared" si="8"/>
        <v>0.21785217703255053</v>
      </c>
    </row>
    <row r="64" spans="1:28">
      <c r="C64" s="4"/>
      <c r="K64">
        <v>3.1</v>
      </c>
      <c r="L64">
        <f t="shared" si="3"/>
        <v>4.9579002465584499E-2</v>
      </c>
      <c r="N64">
        <v>3.1</v>
      </c>
      <c r="O64">
        <f t="shared" si="4"/>
        <v>5.0711676330025483E-2</v>
      </c>
      <c r="Q64">
        <v>3.1</v>
      </c>
      <c r="R64">
        <f t="shared" si="5"/>
        <v>3.6414145916747196E-3</v>
      </c>
      <c r="T64">
        <v>3.1</v>
      </c>
      <c r="U64">
        <f t="shared" si="6"/>
        <v>6.3982631714558869E-2</v>
      </c>
      <c r="W64">
        <v>2.2000000000000099</v>
      </c>
      <c r="X64">
        <f t="shared" si="2"/>
        <v>4.2268310709932116E-2</v>
      </c>
      <c r="Z64">
        <v>1.2</v>
      </c>
      <c r="AA64">
        <f t="shared" si="7"/>
        <v>0.13045487138679945</v>
      </c>
      <c r="AB64">
        <f t="shared" si="8"/>
        <v>0.19418605498321295</v>
      </c>
    </row>
    <row r="65" spans="3:28">
      <c r="C65" s="4"/>
      <c r="K65">
        <v>3.15</v>
      </c>
      <c r="L65">
        <f t="shared" si="3"/>
        <v>4.8110394542764057E-2</v>
      </c>
      <c r="N65">
        <v>3.15</v>
      </c>
      <c r="O65">
        <f t="shared" si="4"/>
        <v>4.938735496468849E-2</v>
      </c>
      <c r="Q65">
        <v>3.15</v>
      </c>
      <c r="R65">
        <f t="shared" si="5"/>
        <v>3.1668461684962652E-3</v>
      </c>
      <c r="T65">
        <v>3.15</v>
      </c>
      <c r="U65">
        <f t="shared" si="6"/>
        <v>6.16828155818578E-2</v>
      </c>
      <c r="W65">
        <v>2.30000000000001</v>
      </c>
      <c r="X65">
        <f t="shared" si="2"/>
        <v>3.5410325777279171E-2</v>
      </c>
      <c r="Z65">
        <v>1.3</v>
      </c>
      <c r="AA65">
        <f t="shared" si="7"/>
        <v>0.11833081270772886</v>
      </c>
      <c r="AB65">
        <f t="shared" si="8"/>
        <v>0.17136859204780736</v>
      </c>
    </row>
    <row r="66" spans="3:28">
      <c r="K66">
        <v>3.2</v>
      </c>
      <c r="L66">
        <f t="shared" si="3"/>
        <v>4.6694006271126513E-2</v>
      </c>
      <c r="N66">
        <v>3.2</v>
      </c>
      <c r="O66">
        <f t="shared" si="4"/>
        <v>4.8109110156282608E-2</v>
      </c>
      <c r="Q66">
        <v>3.2</v>
      </c>
      <c r="R66">
        <f t="shared" si="5"/>
        <v>2.7564054542917682E-3</v>
      </c>
      <c r="T66">
        <v>3.2</v>
      </c>
      <c r="U66">
        <f t="shared" si="6"/>
        <v>5.94863548884801E-2</v>
      </c>
      <c r="W66">
        <v>2.4000000000000101</v>
      </c>
      <c r="X66">
        <f t="shared" si="2"/>
        <v>2.9561031059990417E-2</v>
      </c>
      <c r="Z66">
        <v>1.4</v>
      </c>
      <c r="AA66">
        <f t="shared" si="7"/>
        <v>0.10753712371074009</v>
      </c>
      <c r="AB66">
        <f t="shared" si="8"/>
        <v>0.14972746563574488</v>
      </c>
    </row>
    <row r="67" spans="3:28">
      <c r="K67">
        <v>3.25</v>
      </c>
      <c r="L67">
        <f t="shared" si="3"/>
        <v>4.5327586934332025E-2</v>
      </c>
      <c r="N67">
        <v>3.25</v>
      </c>
      <c r="O67">
        <f t="shared" si="4"/>
        <v>4.6874898924884667E-2</v>
      </c>
      <c r="Q67">
        <v>3.25</v>
      </c>
      <c r="R67">
        <f t="shared" si="5"/>
        <v>2.4011609303218454E-3</v>
      </c>
      <c r="T67">
        <v>3.25</v>
      </c>
      <c r="U67">
        <f t="shared" si="6"/>
        <v>5.7387754723003712E-2</v>
      </c>
      <c r="W67">
        <v>2.5000000000000102</v>
      </c>
      <c r="X67">
        <f t="shared" ref="X67:X82" si="9">_xlfn.T.DIST(W67,14,FALSE)</f>
        <v>2.4599932928940058E-2</v>
      </c>
      <c r="Z67">
        <v>1.50000000000001</v>
      </c>
      <c r="AA67">
        <f t="shared" si="7"/>
        <v>9.7941503441165451E-2</v>
      </c>
      <c r="AB67">
        <f t="shared" si="8"/>
        <v>0.1295175956658898</v>
      </c>
    </row>
    <row r="68" spans="3:28">
      <c r="K68">
        <v>3.3</v>
      </c>
      <c r="L68">
        <f t="shared" ref="L68:L82" si="10">_xlfn.F.DIST(K68,1,15,FALSE)</f>
        <v>4.4009004275881093E-2</v>
      </c>
      <c r="N68">
        <v>3.3</v>
      </c>
      <c r="O68">
        <f t="shared" ref="O68:O82" si="11">_xlfn.F.DIST(N68,1,5,FALSE)</f>
        <v>4.5682790367537231E-2</v>
      </c>
      <c r="Q68">
        <v>3.3</v>
      </c>
      <c r="R68">
        <f t="shared" ref="R68:R82" si="12">_xlfn.F.DIST(Q68,30,30,FALSE)</f>
        <v>2.0934548893802047E-3</v>
      </c>
      <c r="T68">
        <v>3.3</v>
      </c>
      <c r="U68">
        <f t="shared" ref="U68:U82" si="13">_xlfn.F.DIST(T68,5,5,FALSE)</f>
        <v>5.5381851929995257E-2</v>
      </c>
      <c r="W68">
        <v>2.6000000000000099</v>
      </c>
      <c r="X68">
        <f t="shared" si="9"/>
        <v>2.0413454767691408E-2</v>
      </c>
      <c r="Z68">
        <v>1.6</v>
      </c>
      <c r="AA68">
        <f t="shared" si="7"/>
        <v>8.9412889377469287E-2</v>
      </c>
      <c r="AB68">
        <f t="shared" si="8"/>
        <v>0.11092083467945554</v>
      </c>
    </row>
    <row r="69" spans="3:28">
      <c r="K69">
        <v>3.35</v>
      </c>
      <c r="L69">
        <f t="shared" si="10"/>
        <v>4.2736236900833439E-2</v>
      </c>
      <c r="N69">
        <v>3.35</v>
      </c>
      <c r="O69">
        <f t="shared" si="11"/>
        <v>4.4530958224186269E-2</v>
      </c>
      <c r="Q69">
        <v>3.35</v>
      </c>
      <c r="R69">
        <f t="shared" si="12"/>
        <v>1.8267188316791656E-3</v>
      </c>
      <c r="T69">
        <v>3.35</v>
      </c>
      <c r="U69">
        <f t="shared" si="13"/>
        <v>5.3463793171065283E-2</v>
      </c>
      <c r="W69">
        <v>2.7000000000000099</v>
      </c>
      <c r="X69">
        <f t="shared" si="9"/>
        <v>1.6896788534420962E-2</v>
      </c>
      <c r="Z69">
        <v>1.7</v>
      </c>
      <c r="AA69">
        <f t="shared" si="7"/>
        <v>8.1827734237478342E-2</v>
      </c>
      <c r="AB69">
        <f t="shared" si="8"/>
        <v>9.4049077376886947E-2</v>
      </c>
    </row>
    <row r="70" spans="3:28">
      <c r="K70">
        <v>3.4</v>
      </c>
      <c r="L70">
        <f t="shared" si="10"/>
        <v>4.1507367263390958E-2</v>
      </c>
      <c r="N70">
        <v>3.4</v>
      </c>
      <c r="O70">
        <f t="shared" si="11"/>
        <v>4.3417674027749507E-2</v>
      </c>
      <c r="Q70">
        <v>3.4</v>
      </c>
      <c r="R70">
        <f t="shared" si="12"/>
        <v>1.5953157765279504E-3</v>
      </c>
      <c r="T70">
        <v>3.4</v>
      </c>
      <c r="U70">
        <f t="shared" si="13"/>
        <v>5.1629014511701328E-2</v>
      </c>
      <c r="W70">
        <v>2.80000000000001</v>
      </c>
      <c r="X70">
        <f t="shared" si="9"/>
        <v>1.3954904681385917E-2</v>
      </c>
      <c r="Z70">
        <v>1.80000000000001</v>
      </c>
      <c r="AA70">
        <f t="shared" si="7"/>
        <v>7.5073086364100941E-2</v>
      </c>
      <c r="AB70">
        <f t="shared" si="8"/>
        <v>7.8950158300892734E-2</v>
      </c>
    </row>
    <row r="71" spans="3:28">
      <c r="K71">
        <v>3.45</v>
      </c>
      <c r="L71">
        <f t="shared" si="10"/>
        <v>4.0320575187194091E-2</v>
      </c>
      <c r="N71">
        <v>3.45</v>
      </c>
      <c r="O71">
        <f t="shared" si="11"/>
        <v>4.2341300784977963E-2</v>
      </c>
      <c r="Q71">
        <v>3.45</v>
      </c>
      <c r="R71">
        <f t="shared" si="12"/>
        <v>1.3944055981234178E-3</v>
      </c>
      <c r="T71">
        <v>3.45</v>
      </c>
      <c r="U71">
        <f t="shared" si="13"/>
        <v>4.9873222429240249E-2</v>
      </c>
      <c r="W71">
        <v>2.9000000000000101</v>
      </c>
      <c r="X71">
        <f t="shared" si="9"/>
        <v>1.1502909570702526E-2</v>
      </c>
      <c r="Z71">
        <v>1.9000000000000099</v>
      </c>
      <c r="AA71">
        <f t="shared" si="7"/>
        <v>6.9047697653750129E-2</v>
      </c>
      <c r="AB71">
        <f t="shared" si="8"/>
        <v>6.561581477467536E-2</v>
      </c>
    </row>
    <row r="72" spans="3:28">
      <c r="K72">
        <v>3.5</v>
      </c>
      <c r="L72">
        <f t="shared" si="10"/>
        <v>3.9174131870726825E-2</v>
      </c>
      <c r="N72">
        <v>3.5</v>
      </c>
      <c r="O72">
        <f t="shared" si="11"/>
        <v>4.1300287140331529E-2</v>
      </c>
      <c r="Q72">
        <v>3.5</v>
      </c>
      <c r="R72">
        <f t="shared" si="12"/>
        <v>1.2198300384809483E-3</v>
      </c>
      <c r="T72">
        <v>3.5</v>
      </c>
      <c r="U72">
        <f t="shared" si="13"/>
        <v>4.8192376143328955E-2</v>
      </c>
      <c r="W72">
        <v>3.0000000000000102</v>
      </c>
      <c r="X72">
        <f t="shared" si="9"/>
        <v>9.4659206483708631E-3</v>
      </c>
      <c r="Z72">
        <v>2.0000000000000102</v>
      </c>
      <c r="AA72">
        <f t="shared" si="7"/>
        <v>6.3661977236757622E-2</v>
      </c>
      <c r="AB72">
        <f t="shared" si="8"/>
        <v>5.3990966513186953E-2</v>
      </c>
    </row>
    <row r="73" spans="3:28">
      <c r="K73">
        <v>3.55</v>
      </c>
      <c r="L73">
        <f t="shared" si="10"/>
        <v>3.8066394335116986E-2</v>
      </c>
      <c r="N73">
        <v>3.55</v>
      </c>
      <c r="O73">
        <f t="shared" si="11"/>
        <v>4.029316197999868E-2</v>
      </c>
      <c r="Q73">
        <v>3.55</v>
      </c>
      <c r="R73">
        <f t="shared" si="12"/>
        <v>1.0680145249751865E-3</v>
      </c>
      <c r="T73">
        <v>3.55</v>
      </c>
      <c r="U73">
        <f t="shared" si="13"/>
        <v>4.6582671176165741E-2</v>
      </c>
      <c r="W73">
        <v>3.1000000000000099</v>
      </c>
      <c r="X73">
        <f t="shared" si="9"/>
        <v>7.7786051453177284E-3</v>
      </c>
      <c r="Z73">
        <v>2.1</v>
      </c>
      <c r="AA73">
        <f t="shared" si="7"/>
        <v>5.8837317224360565E-2</v>
      </c>
      <c r="AB73">
        <f t="shared" si="8"/>
        <v>4.3983595980427191E-2</v>
      </c>
    </row>
    <row r="74" spans="3:28">
      <c r="K74">
        <v>3.6</v>
      </c>
      <c r="L74">
        <f t="shared" si="10"/>
        <v>3.699580027594624E-2</v>
      </c>
      <c r="N74">
        <v>3.6</v>
      </c>
      <c r="O74">
        <f t="shared" si="11"/>
        <v>3.9318529437533216E-2</v>
      </c>
      <c r="Q74">
        <v>3.6</v>
      </c>
      <c r="R74">
        <f t="shared" si="12"/>
        <v>9.3588433139549698E-4</v>
      </c>
      <c r="T74">
        <v>3.6</v>
      </c>
      <c r="U74">
        <f t="shared" si="13"/>
        <v>4.5040524055639262E-2</v>
      </c>
      <c r="W74">
        <v>3.2000000000000099</v>
      </c>
      <c r="X74">
        <f t="shared" si="9"/>
        <v>6.3845017954615273E-3</v>
      </c>
      <c r="Z74">
        <v>2.2000000000000099</v>
      </c>
      <c r="AA74">
        <f t="shared" si="7"/>
        <v>5.4505117497224025E-2</v>
      </c>
      <c r="AB74">
        <f t="shared" si="8"/>
        <v>3.5474592846230668E-2</v>
      </c>
    </row>
    <row r="75" spans="3:28">
      <c r="K75">
        <v>3.65</v>
      </c>
      <c r="L75">
        <f t="shared" si="10"/>
        <v>3.5960863284514935E-2</v>
      </c>
      <c r="N75">
        <v>3.65</v>
      </c>
      <c r="O75">
        <f t="shared" si="11"/>
        <v>3.8375064266427984E-2</v>
      </c>
      <c r="Q75">
        <v>3.65</v>
      </c>
      <c r="R75">
        <f t="shared" si="12"/>
        <v>8.2079297692220869E-4</v>
      </c>
      <c r="T75">
        <v>3.65</v>
      </c>
      <c r="U75">
        <f t="shared" si="13"/>
        <v>4.3562558080124214E-2</v>
      </c>
      <c r="W75">
        <v>3.30000000000001</v>
      </c>
      <c r="X75">
        <f t="shared" si="9"/>
        <v>5.235219617798938E-3</v>
      </c>
      <c r="Z75">
        <v>2.30000000000001</v>
      </c>
      <c r="AA75">
        <f t="shared" si="7"/>
        <v>5.0605705275642024E-2</v>
      </c>
      <c r="AB75">
        <f t="shared" si="8"/>
        <v>2.8327037741600516E-2</v>
      </c>
    </row>
    <row r="76" spans="3:28">
      <c r="K76">
        <v>3.7</v>
      </c>
      <c r="L76">
        <f t="shared" si="10"/>
        <v>3.4960168407408253E-2</v>
      </c>
      <c r="N76">
        <v>3.7</v>
      </c>
      <c r="O76">
        <f t="shared" si="11"/>
        <v>3.7461507548363034E-2</v>
      </c>
      <c r="Q76">
        <v>3.7</v>
      </c>
      <c r="R76">
        <f t="shared" si="12"/>
        <v>7.2046106367399754E-4</v>
      </c>
      <c r="T76">
        <v>3.7</v>
      </c>
      <c r="U76">
        <f t="shared" si="13"/>
        <v>4.2145590069111151E-2</v>
      </c>
      <c r="W76">
        <v>3.4000000000000101</v>
      </c>
      <c r="X76">
        <f t="shared" si="9"/>
        <v>4.2895848075218271E-3</v>
      </c>
      <c r="Z76">
        <v>2.4000000000000101</v>
      </c>
      <c r="AA76">
        <f t="shared" si="7"/>
        <v>4.7087261269791181E-2</v>
      </c>
      <c r="AB76">
        <f t="shared" si="8"/>
        <v>2.2394530294842355E-2</v>
      </c>
    </row>
    <row r="77" spans="3:28">
      <c r="K77">
        <v>3.75</v>
      </c>
      <c r="L77">
        <f t="shared" si="10"/>
        <v>3.399236801623283E-2</v>
      </c>
      <c r="N77">
        <v>3.75</v>
      </c>
      <c r="O77">
        <f t="shared" si="11"/>
        <v>3.6576662708902842E-2</v>
      </c>
      <c r="Q77">
        <v>3.75</v>
      </c>
      <c r="R77">
        <f t="shared" si="12"/>
        <v>6.3292401662440377E-4</v>
      </c>
      <c r="T77">
        <v>3.75</v>
      </c>
      <c r="U77">
        <f t="shared" si="13"/>
        <v>4.0786618029019082E-2</v>
      </c>
      <c r="W77">
        <v>3.5000000000000102</v>
      </c>
      <c r="X77">
        <f t="shared" si="9"/>
        <v>3.5127870380211004E-3</v>
      </c>
      <c r="Z77">
        <v>2.5000000000000102</v>
      </c>
      <c r="AA77">
        <f t="shared" ref="AA77:AA102" si="14">_xlfn.T.DIST(Z77,1,FALSE)</f>
        <v>4.3904811887419092E-2</v>
      </c>
      <c r="AB77">
        <f t="shared" si="8"/>
        <v>1.7528300493568086E-2</v>
      </c>
    </row>
    <row r="78" spans="3:28">
      <c r="K78">
        <v>3.8</v>
      </c>
      <c r="L78">
        <f t="shared" si="10"/>
        <v>3.3056177962085133E-2</v>
      </c>
      <c r="N78">
        <v>3.8</v>
      </c>
      <c r="O78">
        <f t="shared" si="11"/>
        <v>3.5719391815124388E-2</v>
      </c>
      <c r="Q78">
        <v>3.8</v>
      </c>
      <c r="R78">
        <f t="shared" si="12"/>
        <v>5.5648741532704374E-4</v>
      </c>
      <c r="T78">
        <v>3.8</v>
      </c>
      <c r="U78">
        <f t="shared" si="13"/>
        <v>3.9482809668441775E-2</v>
      </c>
      <c r="W78">
        <v>3.6000000000000099</v>
      </c>
      <c r="X78">
        <f t="shared" si="9"/>
        <v>2.8755602441112556E-3</v>
      </c>
      <c r="Z78">
        <v>2.6000000000000099</v>
      </c>
      <c r="AA78">
        <f t="shared" si="14"/>
        <v>4.1019315229869666E-2</v>
      </c>
      <c r="AB78">
        <f t="shared" ref="AB78:AB102" si="15">_xlfn.NORM.S.DIST(Z78,FALSE)</f>
        <v>1.3582969233685271E-2</v>
      </c>
    </row>
    <row r="79" spans="3:28">
      <c r="K79">
        <v>3.85</v>
      </c>
      <c r="L79">
        <f t="shared" si="10"/>
        <v>3.2150373991713971E-2</v>
      </c>
      <c r="N79">
        <v>3.85</v>
      </c>
      <c r="O79">
        <f t="shared" si="11"/>
        <v>3.4888612132072408E-2</v>
      </c>
      <c r="Q79">
        <v>3.85</v>
      </c>
      <c r="R79">
        <f t="shared" si="12"/>
        <v>4.8968880003317312E-4</v>
      </c>
      <c r="T79">
        <v>3.85</v>
      </c>
      <c r="U79">
        <f t="shared" si="13"/>
        <v>3.8231491701711896E-2</v>
      </c>
      <c r="W79">
        <v>3.7000000000000099</v>
      </c>
      <c r="X79">
        <f t="shared" si="9"/>
        <v>2.353420117404895E-3</v>
      </c>
      <c r="Z79">
        <v>2.7000000000000099</v>
      </c>
      <c r="AA79">
        <f t="shared" si="14"/>
        <v>3.8396849961856293E-2</v>
      </c>
      <c r="AB79">
        <f t="shared" si="15"/>
        <v>1.0420934814422318E-2</v>
      </c>
    </row>
    <row r="80" spans="3:28">
      <c r="K80">
        <v>3.9</v>
      </c>
      <c r="L80">
        <f t="shared" si="10"/>
        <v>3.1273788404484665E-2</v>
      </c>
      <c r="N80">
        <v>3.9</v>
      </c>
      <c r="O80">
        <f t="shared" si="11"/>
        <v>3.4083292917096261E-2</v>
      </c>
      <c r="Q80">
        <v>3.9</v>
      </c>
      <c r="R80">
        <f t="shared" si="12"/>
        <v>4.3126499987344126E-4</v>
      </c>
      <c r="T80">
        <v>3.9</v>
      </c>
      <c r="U80">
        <f t="shared" si="13"/>
        <v>3.7030139884022741E-2</v>
      </c>
      <c r="W80">
        <v>3.80000000000001</v>
      </c>
      <c r="X80">
        <f t="shared" si="9"/>
        <v>1.9259707591586363E-3</v>
      </c>
      <c r="Z80">
        <v>2.80000000000001</v>
      </c>
      <c r="AA80">
        <f t="shared" si="14"/>
        <v>3.6007905676899168E-2</v>
      </c>
      <c r="AB80">
        <f t="shared" si="15"/>
        <v>7.915451582979743E-3</v>
      </c>
    </row>
    <row r="81" spans="11:28">
      <c r="K81">
        <v>3.95</v>
      </c>
      <c r="L81">
        <f t="shared" si="10"/>
        <v>3.0425306931172381E-2</v>
      </c>
      <c r="N81">
        <v>3.95</v>
      </c>
      <c r="O81">
        <f t="shared" si="11"/>
        <v>3.3302452433055039E-2</v>
      </c>
      <c r="Q81">
        <v>3.95</v>
      </c>
      <c r="R81">
        <f t="shared" si="12"/>
        <v>3.8012417171683218E-4</v>
      </c>
      <c r="T81">
        <v>3.95</v>
      </c>
      <c r="U81">
        <f t="shared" si="13"/>
        <v>3.5876369725432726E-2</v>
      </c>
      <c r="W81">
        <v>3.9000000000000101</v>
      </c>
      <c r="X81">
        <f t="shared" si="9"/>
        <v>1.5762857605032977E-3</v>
      </c>
      <c r="Z81">
        <v>2.9000000000000101</v>
      </c>
      <c r="AA81">
        <f t="shared" si="14"/>
        <v>3.3826767926013676E-2</v>
      </c>
      <c r="AB81">
        <f t="shared" si="15"/>
        <v>5.9525324197756795E-3</v>
      </c>
    </row>
    <row r="82" spans="11:28">
      <c r="K82">
        <v>4</v>
      </c>
      <c r="L82">
        <f t="shared" si="10"/>
        <v>2.9603865817332268E-2</v>
      </c>
      <c r="N82">
        <v>4</v>
      </c>
      <c r="O82">
        <f t="shared" si="11"/>
        <v>3.2545155163108241E-2</v>
      </c>
      <c r="Q82">
        <v>4</v>
      </c>
      <c r="R82">
        <f t="shared" si="12"/>
        <v>3.353218585299055E-4</v>
      </c>
      <c r="T82">
        <v>4</v>
      </c>
      <c r="U82">
        <f t="shared" si="13"/>
        <v>3.4767927834901527E-2</v>
      </c>
      <c r="W82">
        <v>4.0000000000000098</v>
      </c>
      <c r="X82">
        <f t="shared" si="9"/>
        <v>1.2903639439118767E-3</v>
      </c>
      <c r="Z82">
        <v>3.0000000000000102</v>
      </c>
      <c r="AA82">
        <f t="shared" si="14"/>
        <v>3.183098861837888E-2</v>
      </c>
      <c r="AB82">
        <f t="shared" si="15"/>
        <v>4.431848411937874E-3</v>
      </c>
    </row>
    <row r="83" spans="11:28">
      <c r="Z83">
        <v>3.1000000000000099</v>
      </c>
      <c r="AA83">
        <f t="shared" si="14"/>
        <v>3.0000931779810443E-2</v>
      </c>
      <c r="AB83">
        <f t="shared" si="15"/>
        <v>3.2668190561998202E-3</v>
      </c>
    </row>
    <row r="84" spans="11:28">
      <c r="Z84">
        <v>3.2000000000000099</v>
      </c>
      <c r="AA84">
        <f t="shared" si="14"/>
        <v>2.8319384891796164E-2</v>
      </c>
      <c r="AB84">
        <f t="shared" si="15"/>
        <v>2.3840882014647662E-3</v>
      </c>
    </row>
    <row r="85" spans="11:28">
      <c r="Z85">
        <v>3.30000000000001</v>
      </c>
      <c r="AA85">
        <f t="shared" si="14"/>
        <v>2.6771226760621439E-2</v>
      </c>
      <c r="AB85">
        <f t="shared" si="15"/>
        <v>1.7225689390536229E-3</v>
      </c>
    </row>
    <row r="86" spans="11:28">
      <c r="Z86">
        <v>3.4000000000000101</v>
      </c>
      <c r="AA86">
        <f t="shared" si="14"/>
        <v>2.53431438044418E-2</v>
      </c>
      <c r="AB86">
        <f t="shared" si="15"/>
        <v>1.2322191684729772E-3</v>
      </c>
    </row>
    <row r="87" spans="11:28">
      <c r="Z87">
        <v>3.5000000000000102</v>
      </c>
      <c r="AA87">
        <f t="shared" si="14"/>
        <v>2.4023387636512378E-2</v>
      </c>
      <c r="AB87">
        <f t="shared" si="15"/>
        <v>8.7268269504572915E-4</v>
      </c>
    </row>
    <row r="88" spans="11:28">
      <c r="Z88">
        <v>3.6000000000000099</v>
      </c>
      <c r="AA88">
        <f t="shared" si="14"/>
        <v>2.2801567778208388E-2</v>
      </c>
      <c r="AB88">
        <f t="shared" si="15"/>
        <v>6.1190193011375076E-4</v>
      </c>
    </row>
    <row r="89" spans="11:28">
      <c r="Z89">
        <v>3.7000000000000099</v>
      </c>
      <c r="AA89">
        <f t="shared" si="14"/>
        <v>2.1668474212647316E-2</v>
      </c>
      <c r="AB89">
        <f t="shared" si="15"/>
        <v>4.2478027055073593E-4</v>
      </c>
    </row>
    <row r="90" spans="11:28">
      <c r="Z90">
        <v>3.80000000000001</v>
      </c>
      <c r="AA90">
        <f t="shared" si="14"/>
        <v>2.0615925270970798E-2</v>
      </c>
      <c r="AB90">
        <f t="shared" si="15"/>
        <v>2.919469257914491E-4</v>
      </c>
    </row>
    <row r="91" spans="11:28">
      <c r="Z91">
        <v>3.9000000000000101</v>
      </c>
      <c r="AA91">
        <f t="shared" si="14"/>
        <v>1.9636637025526784E-2</v>
      </c>
      <c r="AB91">
        <f t="shared" si="15"/>
        <v>1.9865547139276475E-4</v>
      </c>
    </row>
    <row r="92" spans="11:28">
      <c r="Z92">
        <v>4.0000000000000098</v>
      </c>
      <c r="AA92">
        <f t="shared" si="14"/>
        <v>1.8724110951987602E-2</v>
      </c>
      <c r="AB92">
        <f t="shared" si="15"/>
        <v>1.3383022576488014E-4</v>
      </c>
    </row>
    <row r="93" spans="11:28">
      <c r="Z93">
        <v>4.1000000000000103</v>
      </c>
      <c r="AA93">
        <f t="shared" si="14"/>
        <v>1.7872537124300349E-2</v>
      </c>
      <c r="AB93">
        <f t="shared" si="15"/>
        <v>8.926165717712912E-5</v>
      </c>
    </row>
    <row r="94" spans="11:28">
      <c r="Z94">
        <v>4.2000000000000099</v>
      </c>
      <c r="AA94">
        <f t="shared" si="14"/>
        <v>1.7076710632177538E-2</v>
      </c>
      <c r="AB94">
        <f t="shared" si="15"/>
        <v>5.8943067756537443E-5</v>
      </c>
    </row>
    <row r="95" spans="11:28">
      <c r="Z95">
        <v>4.3000000000000096</v>
      </c>
      <c r="AA95">
        <f t="shared" si="14"/>
        <v>1.6331959270589499E-2</v>
      </c>
      <c r="AB95">
        <f t="shared" si="15"/>
        <v>3.853519674208549E-5</v>
      </c>
    </row>
    <row r="96" spans="11:28">
      <c r="Z96">
        <v>4.4000000000000101</v>
      </c>
      <c r="AA96">
        <f t="shared" si="14"/>
        <v>1.5634080853820693E-2</v>
      </c>
      <c r="AB96">
        <f t="shared" si="15"/>
        <v>2.4942471290052468E-5</v>
      </c>
    </row>
    <row r="97" spans="26:28">
      <c r="Z97">
        <v>4.5000000000000098</v>
      </c>
      <c r="AA97">
        <f t="shared" si="14"/>
        <v>1.4979288761590086E-2</v>
      </c>
      <c r="AB97">
        <f t="shared" si="15"/>
        <v>1.5983741106904766E-5</v>
      </c>
    </row>
    <row r="98" spans="26:28">
      <c r="Z98">
        <v>4.6000000000000103</v>
      </c>
      <c r="AA98">
        <f t="shared" si="14"/>
        <v>1.4364164538979662E-2</v>
      </c>
      <c r="AB98">
        <f t="shared" si="15"/>
        <v>1.0140852065486255E-5</v>
      </c>
    </row>
    <row r="99" spans="26:28">
      <c r="Z99">
        <v>4.7000000000000099</v>
      </c>
      <c r="AA99">
        <f t="shared" si="14"/>
        <v>1.3785616551918119E-2</v>
      </c>
      <c r="AB99">
        <f t="shared" si="15"/>
        <v>6.369825178866807E-6</v>
      </c>
    </row>
    <row r="100" spans="26:28">
      <c r="Z100">
        <v>4.8000000000000096</v>
      </c>
      <c r="AA100">
        <f t="shared" si="14"/>
        <v>1.3240843851239163E-2</v>
      </c>
      <c r="AB100">
        <f t="shared" si="15"/>
        <v>3.9612990910318923E-6</v>
      </c>
    </row>
    <row r="101" spans="26:28">
      <c r="Z101">
        <v>4.9000000000000101</v>
      </c>
      <c r="AA101">
        <f t="shared" si="14"/>
        <v>1.2727304525541362E-2</v>
      </c>
      <c r="AB101">
        <f t="shared" si="15"/>
        <v>2.4389607458932395E-6</v>
      </c>
    </row>
    <row r="102" spans="26:28">
      <c r="Z102">
        <v>5.0000000000000098</v>
      </c>
      <c r="AA102">
        <f t="shared" si="14"/>
        <v>1.2242687930145749E-2</v>
      </c>
      <c r="AB102">
        <f t="shared" si="15"/>
        <v>1.4867195147342238E-6</v>
      </c>
    </row>
  </sheetData>
  <phoneticPr fontId="1"/>
  <pageMargins left="0.78740157480314965" right="0.78740157480314965" top="0.98425196850393704" bottom="0.98425196850393704" header="0.51181102362204722" footer="0.51181102362204722"/>
  <pageSetup paperSize="13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プリント左</vt:lpstr>
      <vt:lpstr>プリント右</vt:lpstr>
      <vt:lpstr>プリント右!Print_Area</vt:lpstr>
      <vt:lpstr>プリント左!Print_Area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2004-06-29T16:47:24Z</cp:lastPrinted>
  <dcterms:created xsi:type="dcterms:W3CDTF">2002-10-20T13:39:23Z</dcterms:created>
  <dcterms:modified xsi:type="dcterms:W3CDTF">2012-06-16T15:00:51Z</dcterms:modified>
</cp:coreProperties>
</file>